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N:\Fiscal Services\Operations\Accounting\Procurement &amp; Contracts\RFPs\21-22FY RFP\RFP-38-21-007-Janitorial\"/>
    </mc:Choice>
  </mc:AlternateContent>
  <xr:revisionPtr revIDLastSave="0" documentId="13_ncr:1_{CBBF151B-89FD-4CAD-8A5B-FA141A0B57ED}" xr6:coauthVersionLast="47" xr6:coauthVersionMax="47" xr10:uidLastSave="{00000000-0000-0000-0000-000000000000}"/>
  <bookViews>
    <workbookView xWindow="-110" yWindow="-110" windowWidth="19420" windowHeight="10420" xr2:uid="{00000000-000D-0000-FFFF-FFFF00000000}"/>
  </bookViews>
  <sheets>
    <sheet name="INSTRUCTIONS" sheetId="5" r:id="rId1"/>
    <sheet name="Tabulation" sheetId="1" r:id="rId2"/>
    <sheet name="Breakdown-CCC" sheetId="2" r:id="rId3"/>
    <sheet name="Breakdown-HOJ" sheetId="3" r:id="rId4"/>
    <sheet name="Breakdown-Polk" sheetId="4" r:id="rId5"/>
  </sheets>
  <definedNames>
    <definedName name="_xlnm.Print_Area" localSheetId="2">'Breakdown-CCC'!$A$1:$T$21</definedName>
    <definedName name="_xlnm.Print_Area" localSheetId="3">'Breakdown-HOJ'!$A$1:$T$21</definedName>
    <definedName name="_xlnm.Print_Area" localSheetId="4">'Breakdown-Polk'!$A$1:$T$21</definedName>
    <definedName name="_xlnm.Print_Area" localSheetId="0">INSTRUCTIONS!$A$1:$A$9</definedName>
    <definedName name="_xlnm.Print_Area" localSheetId="1">Tabulation!$A$1:$K$10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9" i="4" l="1"/>
  <c r="T19" i="4" s="1"/>
  <c r="M19" i="4"/>
  <c r="L19" i="4"/>
  <c r="E19" i="4"/>
  <c r="F19" i="4" s="1"/>
  <c r="T18" i="4"/>
  <c r="S18" i="4"/>
  <c r="L18" i="4"/>
  <c r="M18" i="4" s="1"/>
  <c r="F18" i="4"/>
  <c r="E18" i="4"/>
  <c r="S17" i="4"/>
  <c r="T17" i="4" s="1"/>
  <c r="M17" i="4"/>
  <c r="L17" i="4"/>
  <c r="E17" i="4"/>
  <c r="F17" i="4" s="1"/>
  <c r="T16" i="4"/>
  <c r="S16" i="4"/>
  <c r="L16" i="4"/>
  <c r="M16" i="4" s="1"/>
  <c r="F16" i="4"/>
  <c r="E16" i="4"/>
  <c r="S15" i="4"/>
  <c r="T15" i="4" s="1"/>
  <c r="M15" i="4"/>
  <c r="L15" i="4"/>
  <c r="E15" i="4"/>
  <c r="F15" i="4" s="1"/>
  <c r="T14" i="4"/>
  <c r="S14" i="4"/>
  <c r="L14" i="4"/>
  <c r="M14" i="4" s="1"/>
  <c r="F14" i="4"/>
  <c r="E14" i="4"/>
  <c r="S13" i="4"/>
  <c r="T13" i="4" s="1"/>
  <c r="M13" i="4"/>
  <c r="L13" i="4"/>
  <c r="E13" i="4"/>
  <c r="F13" i="4" s="1"/>
  <c r="T12" i="4"/>
  <c r="S12" i="4"/>
  <c r="L12" i="4"/>
  <c r="M12" i="4" s="1"/>
  <c r="F12" i="4"/>
  <c r="E12" i="4"/>
  <c r="S11" i="4"/>
  <c r="T11" i="4" s="1"/>
  <c r="M11" i="4"/>
  <c r="L11" i="4"/>
  <c r="E11" i="4"/>
  <c r="F11" i="4" s="1"/>
  <c r="T10" i="4"/>
  <c r="S10" i="4"/>
  <c r="L10" i="4"/>
  <c r="M10" i="4" s="1"/>
  <c r="F10" i="4"/>
  <c r="E10" i="4"/>
  <c r="S9" i="4"/>
  <c r="T9" i="4" s="1"/>
  <c r="M9" i="4"/>
  <c r="L9" i="4"/>
  <c r="E9" i="4"/>
  <c r="F9" i="4" s="1"/>
  <c r="T8" i="4"/>
  <c r="S8" i="4"/>
  <c r="L8" i="4"/>
  <c r="M8" i="4" s="1"/>
  <c r="F8" i="4"/>
  <c r="E8" i="4"/>
  <c r="S7" i="4"/>
  <c r="T7" i="4" s="1"/>
  <c r="M7" i="4"/>
  <c r="L7" i="4"/>
  <c r="E7" i="4"/>
  <c r="F7" i="4" s="1"/>
  <c r="T6" i="4"/>
  <c r="S6" i="4"/>
  <c r="L6" i="4"/>
  <c r="M6" i="4" s="1"/>
  <c r="F6" i="4"/>
  <c r="E6" i="4"/>
  <c r="S5" i="4"/>
  <c r="T5" i="4" s="1"/>
  <c r="M5" i="4"/>
  <c r="L5" i="4"/>
  <c r="E5" i="4"/>
  <c r="F5" i="4" s="1"/>
  <c r="F21" i="4" s="1"/>
  <c r="T19" i="3"/>
  <c r="S19" i="3"/>
  <c r="L19" i="3"/>
  <c r="M19" i="3" s="1"/>
  <c r="F19" i="3"/>
  <c r="E19" i="3"/>
  <c r="T18" i="3"/>
  <c r="S18" i="3"/>
  <c r="M18" i="3"/>
  <c r="L18" i="3"/>
  <c r="E18" i="3"/>
  <c r="F18" i="3" s="1"/>
  <c r="T17" i="3"/>
  <c r="S17" i="3"/>
  <c r="M17" i="3"/>
  <c r="L17" i="3"/>
  <c r="F17" i="3"/>
  <c r="E17" i="3"/>
  <c r="S16" i="3"/>
  <c r="T16" i="3" s="1"/>
  <c r="M16" i="3"/>
  <c r="L16" i="3"/>
  <c r="F16" i="3"/>
  <c r="E16" i="3"/>
  <c r="T15" i="3"/>
  <c r="S15" i="3"/>
  <c r="L15" i="3"/>
  <c r="M15" i="3" s="1"/>
  <c r="F15" i="3"/>
  <c r="E15" i="3"/>
  <c r="T14" i="3"/>
  <c r="S14" i="3"/>
  <c r="M14" i="3"/>
  <c r="L14" i="3"/>
  <c r="E14" i="3"/>
  <c r="F14" i="3" s="1"/>
  <c r="T13" i="3"/>
  <c r="S13" i="3"/>
  <c r="M13" i="3"/>
  <c r="L13" i="3"/>
  <c r="F13" i="3"/>
  <c r="E13" i="3"/>
  <c r="S12" i="3"/>
  <c r="T12" i="3" s="1"/>
  <c r="M12" i="3"/>
  <c r="L12" i="3"/>
  <c r="F12" i="3"/>
  <c r="E12" i="3"/>
  <c r="T11" i="3"/>
  <c r="S11" i="3"/>
  <c r="L11" i="3"/>
  <c r="M11" i="3" s="1"/>
  <c r="F11" i="3"/>
  <c r="E11" i="3"/>
  <c r="T10" i="3"/>
  <c r="S10" i="3"/>
  <c r="M10" i="3"/>
  <c r="L10" i="3"/>
  <c r="E10" i="3"/>
  <c r="F10" i="3" s="1"/>
  <c r="T9" i="3"/>
  <c r="S9" i="3"/>
  <c r="M9" i="3"/>
  <c r="L9" i="3"/>
  <c r="F9" i="3"/>
  <c r="E9" i="3"/>
  <c r="S8" i="3"/>
  <c r="T8" i="3" s="1"/>
  <c r="M8" i="3"/>
  <c r="L8" i="3"/>
  <c r="F8" i="3"/>
  <c r="E8" i="3"/>
  <c r="T7" i="3"/>
  <c r="S7" i="3"/>
  <c r="L7" i="3"/>
  <c r="M7" i="3" s="1"/>
  <c r="F7" i="3"/>
  <c r="E7" i="3"/>
  <c r="T6" i="3"/>
  <c r="S6" i="3"/>
  <c r="M6" i="3"/>
  <c r="L6" i="3"/>
  <c r="E6" i="3"/>
  <c r="F6" i="3" s="1"/>
  <c r="T5" i="3"/>
  <c r="T21" i="3" s="1"/>
  <c r="S5" i="3"/>
  <c r="M5" i="3"/>
  <c r="L5" i="3"/>
  <c r="F5" i="3"/>
  <c r="E5" i="3"/>
  <c r="T19" i="2"/>
  <c r="T18" i="2"/>
  <c r="T17" i="2"/>
  <c r="T16" i="2"/>
  <c r="T15" i="2"/>
  <c r="T14" i="2"/>
  <c r="T13" i="2"/>
  <c r="T12" i="2"/>
  <c r="T11" i="2"/>
  <c r="T10" i="2"/>
  <c r="T9" i="2"/>
  <c r="T8" i="2"/>
  <c r="T7" i="2"/>
  <c r="T6" i="2"/>
  <c r="T5" i="2"/>
  <c r="M19" i="2"/>
  <c r="M18" i="2"/>
  <c r="M17" i="2"/>
  <c r="M16" i="2"/>
  <c r="M15" i="2"/>
  <c r="M14" i="2"/>
  <c r="M13" i="2"/>
  <c r="M12" i="2"/>
  <c r="M11" i="2"/>
  <c r="M10" i="2"/>
  <c r="M9" i="2"/>
  <c r="M8" i="2"/>
  <c r="M7" i="2"/>
  <c r="M6" i="2"/>
  <c r="M5" i="2"/>
  <c r="F19" i="2"/>
  <c r="F18" i="2"/>
  <c r="F17" i="2"/>
  <c r="F16" i="2"/>
  <c r="F15" i="2"/>
  <c r="F14" i="2"/>
  <c r="F13" i="2"/>
  <c r="F12" i="2"/>
  <c r="F11" i="2"/>
  <c r="F10" i="2"/>
  <c r="F9" i="2"/>
  <c r="F8" i="2"/>
  <c r="F7" i="2"/>
  <c r="F6" i="2"/>
  <c r="F5" i="2"/>
  <c r="S19" i="2"/>
  <c r="S18" i="2"/>
  <c r="S17" i="2"/>
  <c r="S16" i="2"/>
  <c r="S15" i="2"/>
  <c r="S14" i="2"/>
  <c r="S13" i="2"/>
  <c r="S12" i="2"/>
  <c r="S11" i="2"/>
  <c r="S10" i="2"/>
  <c r="S9" i="2"/>
  <c r="S8" i="2"/>
  <c r="S7" i="2"/>
  <c r="S6" i="2"/>
  <c r="S5" i="2"/>
  <c r="L19" i="2"/>
  <c r="L18" i="2"/>
  <c r="L17" i="2"/>
  <c r="L16" i="2"/>
  <c r="L15" i="2"/>
  <c r="L14" i="2"/>
  <c r="L13" i="2"/>
  <c r="L12" i="2"/>
  <c r="L11" i="2"/>
  <c r="L10" i="2"/>
  <c r="L9" i="2"/>
  <c r="L8" i="2"/>
  <c r="L7" i="2"/>
  <c r="L6" i="2"/>
  <c r="L5" i="2"/>
  <c r="E19" i="2"/>
  <c r="E18" i="2"/>
  <c r="E17" i="2"/>
  <c r="E16" i="2"/>
  <c r="E15" i="2"/>
  <c r="E14" i="2"/>
  <c r="E13" i="2"/>
  <c r="E12" i="2"/>
  <c r="E11" i="2"/>
  <c r="E10" i="2"/>
  <c r="E9" i="2"/>
  <c r="E8" i="2"/>
  <c r="E7" i="2"/>
  <c r="E6" i="2"/>
  <c r="E5" i="2"/>
  <c r="B3" i="1"/>
  <c r="B5" i="1"/>
  <c r="B4" i="1"/>
  <c r="E6" i="1"/>
  <c r="D6" i="1"/>
  <c r="C1" i="4"/>
  <c r="C1" i="3"/>
  <c r="C1" i="2"/>
  <c r="G6" i="1"/>
  <c r="F6" i="1"/>
  <c r="T21" i="4" l="1"/>
  <c r="M21" i="4"/>
  <c r="M21" i="3"/>
  <c r="F21" i="3"/>
  <c r="M21" i="2"/>
  <c r="C4" i="1" s="1"/>
  <c r="F21" i="2"/>
  <c r="T21" i="2"/>
  <c r="C3" i="1"/>
  <c r="H6" i="1"/>
  <c r="C5" i="1" l="1"/>
  <c r="I5" i="1" s="1"/>
  <c r="J5" i="1" s="1"/>
  <c r="I3" i="1"/>
  <c r="I4" i="1"/>
  <c r="J4" i="1" s="1"/>
  <c r="J3" i="1" l="1"/>
  <c r="J7" i="1" s="1"/>
  <c r="I7" i="1"/>
  <c r="C6" i="1"/>
  <c r="I6" i="1" s="1"/>
  <c r="J6" i="1" s="1"/>
</calcChain>
</file>

<file path=xl/sharedStrings.xml><?xml version="1.0" encoding="utf-8"?>
<sst xmlns="http://schemas.openxmlformats.org/spreadsheetml/2006/main" count="108" uniqueCount="49">
  <si>
    <t>TOTAL</t>
  </si>
  <si>
    <t>Monthly</t>
  </si>
  <si>
    <t>YEAR</t>
  </si>
  <si>
    <t>COMPANY NAME:</t>
  </si>
  <si>
    <t>Labor Positions/Classification Titles</t>
  </si>
  <si>
    <t>Year 1</t>
  </si>
  <si>
    <t>Hourly Rate (Salary)</t>
  </si>
  <si>
    <t>Subtotal</t>
  </si>
  <si>
    <t>Year 2</t>
  </si>
  <si>
    <t>Year 3</t>
  </si>
  <si>
    <t>GRAND TOTAL YEARLY SALARIES</t>
  </si>
  <si>
    <t>ONLY SUBMIT THIS FORM AS AN EXCEL DOCUMENT.</t>
  </si>
  <si>
    <t>Annual Supplies</t>
  </si>
  <si>
    <t>Annual Overhead</t>
  </si>
  <si>
    <t>Annual Profit</t>
  </si>
  <si>
    <t xml:space="preserve">GRAND TOTAL YEARLY SALARIES </t>
  </si>
  <si>
    <t>ONLY SUBMIT AS EXCEL DOCUMENT</t>
  </si>
  <si>
    <t>LOCATION: POLK</t>
  </si>
  <si>
    <t>LOCATION: HOJ (ONLY SF COURT-OCCUPIED AREAS)</t>
  </si>
  <si>
    <r>
      <t xml:space="preserve">Number of Staff
</t>
    </r>
    <r>
      <rPr>
        <i/>
        <sz val="11"/>
        <color theme="1"/>
        <rFont val="Calibri"/>
        <family val="2"/>
        <scheme val="minor"/>
      </rPr>
      <t>(from ALL Breakdown Tabs)</t>
    </r>
  </si>
  <si>
    <t>If need more rows, email the Soliciations Email Box.</t>
  </si>
  <si>
    <t>If need more rows, email Solicitations Email Box.</t>
  </si>
  <si>
    <t>Double check:</t>
  </si>
  <si>
    <t>1. Cells outlined in blue are for data input by proposer.</t>
  </si>
  <si>
    <t>2. Other cells are locked and some contain formulas.</t>
  </si>
  <si>
    <t>3. Starting with Tabulation tab, enter company name in cell C1. Then enter data in cells outlined in blue.</t>
  </si>
  <si>
    <t>8. You may also submit a copy in PDF if you like, but submitting in Excel format is required.</t>
  </si>
  <si>
    <r>
      <t xml:space="preserve">FTE
</t>
    </r>
    <r>
      <rPr>
        <sz val="11"/>
        <color theme="1"/>
        <rFont val="Calibri"/>
        <family val="2"/>
        <scheme val="minor"/>
      </rPr>
      <t>(1.0=40hrs)</t>
    </r>
  </si>
  <si>
    <t>Weekly
=D*C</t>
  </si>
  <si>
    <t>Weekly
=K*J</t>
  </si>
  <si>
    <t>Weekly
=R*Q</t>
  </si>
  <si>
    <t>Yearly
=E*52</t>
  </si>
  <si>
    <t>Yearly
=L*52</t>
  </si>
  <si>
    <t>Yearly
=S*52</t>
  </si>
  <si>
    <r>
      <t>Annual Labor Total</t>
    </r>
    <r>
      <rPr>
        <b/>
        <sz val="11"/>
        <color theme="1"/>
        <rFont val="Calibri"/>
        <family val="2"/>
      </rPr>
      <t>‡</t>
    </r>
    <r>
      <rPr>
        <b/>
        <sz val="11"/>
        <color theme="1"/>
        <rFont val="Calibri"/>
        <family val="2"/>
        <scheme val="minor"/>
      </rPr>
      <t xml:space="preserve">
</t>
    </r>
    <r>
      <rPr>
        <i/>
        <sz val="11"/>
        <color theme="1"/>
        <rFont val="Calibri"/>
        <family val="2"/>
        <scheme val="minor"/>
      </rPr>
      <t>(Grand Totals on Breakdown Tabs)</t>
    </r>
  </si>
  <si>
    <t>Annual Benefits Costs‡</t>
  </si>
  <si>
    <t>Annual Taxes &amp; Insurance‡</t>
  </si>
  <si>
    <t>% Increase 
from previous year</t>
  </si>
  <si>
    <t>Overall % Increase Cap‡‡
(if any)</t>
  </si>
  <si>
    <r>
      <rPr>
        <b/>
        <sz val="11"/>
        <color theme="1"/>
        <rFont val="Calibri"/>
        <family val="2"/>
        <scheme val="minor"/>
      </rPr>
      <t>‡‡</t>
    </r>
    <r>
      <rPr>
        <sz val="11"/>
        <color theme="1"/>
        <rFont val="Calibri"/>
        <family val="2"/>
        <scheme val="minor"/>
      </rPr>
      <t xml:space="preserve"> Include a cap on the percentage increase if you will include such a cap that would limit the overall increase amount each year.</t>
    </r>
  </si>
  <si>
    <r>
      <rPr>
        <b/>
        <sz val="11"/>
        <color theme="1"/>
        <rFont val="Calibri"/>
        <family val="2"/>
        <scheme val="minor"/>
      </rPr>
      <t xml:space="preserve">‡ </t>
    </r>
    <r>
      <rPr>
        <sz val="11"/>
        <color theme="1"/>
        <rFont val="Calibri"/>
        <family val="2"/>
        <scheme val="minor"/>
      </rPr>
      <t>Due to Profit inclusion, Wages, Taxes &amp; Insurance, and Benefits for Optional Years are estimates that require verifiable documentation before increase will be approved. Supplies, Overhead, and Profit remain fixed as proposed with overall percentage cap, if any, factored in.</t>
    </r>
  </si>
  <si>
    <t>6. Check data totals on Tabulation tab for errors/omissions.</t>
  </si>
  <si>
    <t>I N S T R U C T I O N S</t>
  </si>
  <si>
    <r>
      <rPr>
        <sz val="12"/>
        <color theme="1"/>
        <rFont val="Calibri"/>
        <family val="2"/>
        <scheme val="minor"/>
      </rPr>
      <t xml:space="preserve">4. </t>
    </r>
    <r>
      <rPr>
        <b/>
        <u/>
        <sz val="12"/>
        <color theme="1"/>
        <rFont val="Calibri"/>
        <family val="2"/>
        <scheme val="minor"/>
      </rPr>
      <t>Any blue outlined cell left blank on the Tabulation tab will equal zero.</t>
    </r>
    <r>
      <rPr>
        <sz val="12"/>
        <color theme="1"/>
        <rFont val="Calibri"/>
        <family val="2"/>
        <scheme val="minor"/>
      </rPr>
      <t xml:space="preserve"> </t>
    </r>
    <r>
      <rPr>
        <i/>
        <sz val="12"/>
        <color theme="1"/>
        <rFont val="Calibri"/>
        <family val="2"/>
        <scheme val="minor"/>
      </rPr>
      <t>For Example, if cell F3 is left blank, that means zero dollars quoted for Supplies for Year 1.</t>
    </r>
  </si>
  <si>
    <r>
      <t xml:space="preserve">5. In each Breakdown tab, fill in cells outlined in Blue. Okay to leave entire rows blank if no more data is applicable. </t>
    </r>
    <r>
      <rPr>
        <i/>
        <sz val="12"/>
        <color theme="1"/>
        <rFont val="Calibri"/>
        <family val="2"/>
        <scheme val="minor"/>
      </rPr>
      <t xml:space="preserve">However, if rows contain some data but also contain blank cells (i.e. the data is incomplete), proposal may be deemed non-responsive. </t>
    </r>
  </si>
  <si>
    <t>Fill in Company name. Fill in columns D through H, K and L.</t>
  </si>
  <si>
    <t>THIS TAB ONLY FOR LOCATION: CCC</t>
  </si>
  <si>
    <t>Columns A through F for year 1; H though M for year 2; and O through T for year 3.</t>
  </si>
  <si>
    <t>7. Save form as an excel format with name: "RFP-38-21-007-Cost-Proposal-company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</si>
</sst>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b/>
      <sz val="11"/>
      <color theme="1"/>
      <name val="Calibri"/>
      <family val="2"/>
    </font>
    <font>
      <b/>
      <sz val="16"/>
      <color theme="3" tint="-0.249977111117893"/>
      <name val="Calibri"/>
      <family val="2"/>
      <scheme val="minor"/>
    </font>
    <font>
      <sz val="12"/>
      <color theme="1"/>
      <name val="Calibri"/>
      <family val="2"/>
      <scheme val="minor"/>
    </font>
    <font>
      <b/>
      <u/>
      <sz val="12"/>
      <color theme="1"/>
      <name val="Calibri"/>
      <family val="2"/>
      <scheme val="minor"/>
    </font>
    <font>
      <i/>
      <sz val="1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7999816888943144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ck">
        <color rgb="FF00B0F0"/>
      </left>
      <right style="thick">
        <color rgb="FF00B0F0"/>
      </right>
      <top style="thick">
        <color rgb="FF00B0F0"/>
      </top>
      <bottom style="thick">
        <color rgb="FF00B0F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00B0F0"/>
      </left>
      <right/>
      <top style="thick">
        <color rgb="FF00B0F0"/>
      </top>
      <bottom style="thick">
        <color rgb="FF00B0F0"/>
      </bottom>
      <diagonal/>
    </border>
    <border>
      <left/>
      <right/>
      <top style="thick">
        <color rgb="FF00B0F0"/>
      </top>
      <bottom style="thick">
        <color rgb="FF00B0F0"/>
      </bottom>
      <diagonal/>
    </border>
    <border>
      <left/>
      <right style="thick">
        <color rgb="FF00B0F0"/>
      </right>
      <top style="thick">
        <color rgb="FF00B0F0"/>
      </top>
      <bottom style="thick">
        <color rgb="FF00B0F0"/>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3">
    <xf numFmtId="0" fontId="0" fillId="0" borderId="0" xfId="0"/>
    <xf numFmtId="164" fontId="0" fillId="0" borderId="0" xfId="1" applyNumberFormat="1" applyFont="1"/>
    <xf numFmtId="164" fontId="0" fillId="0" borderId="0" xfId="0" applyNumberFormat="1"/>
    <xf numFmtId="0" fontId="0" fillId="0" borderId="0" xfId="0" applyAlignment="1">
      <alignment horizontal="center"/>
    </xf>
    <xf numFmtId="0" fontId="0" fillId="2" borderId="0" xfId="0" applyFill="1"/>
    <xf numFmtId="0" fontId="2" fillId="0" borderId="0" xfId="0" applyFont="1" applyBorder="1" applyAlignment="1">
      <alignment wrapText="1"/>
    </xf>
    <xf numFmtId="0" fontId="0" fillId="0" borderId="0" xfId="0" applyBorder="1"/>
    <xf numFmtId="9" fontId="0" fillId="0" borderId="0" xfId="2" applyNumberFormat="1" applyFont="1" applyBorder="1"/>
    <xf numFmtId="0" fontId="0" fillId="2" borderId="0" xfId="0" applyFill="1" applyBorder="1"/>
    <xf numFmtId="9" fontId="0" fillId="2" borderId="0" xfId="2" applyNumberFormat="1" applyFont="1" applyFill="1" applyBorder="1"/>
    <xf numFmtId="9" fontId="0" fillId="0" borderId="0" xfId="2" applyNumberFormat="1" applyFont="1" applyBorder="1" applyAlignment="1">
      <alignment horizontal="right"/>
    </xf>
    <xf numFmtId="164" fontId="0" fillId="0" borderId="2" xfId="1" applyNumberFormat="1" applyFont="1" applyBorder="1"/>
    <xf numFmtId="164" fontId="0" fillId="0" borderId="2" xfId="0" applyNumberFormat="1" applyBorder="1"/>
    <xf numFmtId="44" fontId="0" fillId="0" borderId="2" xfId="0" applyNumberFormat="1" applyBorder="1"/>
    <xf numFmtId="164" fontId="0" fillId="2" borderId="2" xfId="0" applyNumberFormat="1" applyFill="1" applyBorder="1"/>
    <xf numFmtId="44" fontId="0" fillId="2" borderId="2" xfId="0" applyNumberFormat="1" applyFill="1" applyBorder="1"/>
    <xf numFmtId="44" fontId="0" fillId="0" borderId="2" xfId="1" applyFont="1" applyBorder="1"/>
    <xf numFmtId="0" fontId="0" fillId="0" borderId="0" xfId="0" applyAlignment="1">
      <alignment horizontal="left"/>
    </xf>
    <xf numFmtId="0" fontId="0" fillId="3" borderId="2" xfId="0" applyFill="1" applyBorder="1"/>
    <xf numFmtId="0" fontId="0" fillId="2" borderId="2" xfId="0" applyFill="1" applyBorder="1" applyAlignment="1">
      <alignment horizontal="center"/>
    </xf>
    <xf numFmtId="0" fontId="3" fillId="0" borderId="0" xfId="0" applyFont="1"/>
    <xf numFmtId="0" fontId="2" fillId="4" borderId="0" xfId="0" applyFont="1" applyFill="1" applyAlignment="1">
      <alignment horizontal="right"/>
    </xf>
    <xf numFmtId="0" fontId="0" fillId="4" borderId="0" xfId="0" applyFill="1"/>
    <xf numFmtId="44" fontId="2" fillId="4" borderId="2" xfId="0" applyNumberFormat="1" applyFont="1" applyFill="1" applyBorder="1"/>
    <xf numFmtId="165" fontId="0" fillId="0" borderId="5" xfId="3" applyNumberFormat="1" applyFont="1" applyBorder="1" applyProtection="1">
      <protection locked="0"/>
    </xf>
    <xf numFmtId="165" fontId="0" fillId="2" borderId="5" xfId="3" applyNumberFormat="1" applyFont="1" applyFill="1" applyBorder="1" applyProtection="1">
      <protection locked="0"/>
    </xf>
    <xf numFmtId="2" fontId="2" fillId="0" borderId="3" xfId="0" applyNumberFormat="1" applyFont="1" applyBorder="1" applyProtection="1">
      <protection locked="0"/>
    </xf>
    <xf numFmtId="2" fontId="2" fillId="2" borderId="3" xfId="0" applyNumberFormat="1" applyFont="1" applyFill="1" applyBorder="1" applyProtection="1">
      <protection locked="0"/>
    </xf>
    <xf numFmtId="0" fontId="2" fillId="5" borderId="7" xfId="0" applyFont="1" applyFill="1" applyBorder="1"/>
    <xf numFmtId="164" fontId="0" fillId="5" borderId="2" xfId="1" applyNumberFormat="1" applyFont="1" applyFill="1" applyBorder="1"/>
    <xf numFmtId="0" fontId="3" fillId="0" borderId="0" xfId="0" applyFont="1" applyProtection="1"/>
    <xf numFmtId="0" fontId="0" fillId="0" borderId="0" xfId="0" applyProtection="1"/>
    <xf numFmtId="0" fontId="0" fillId="4" borderId="0" xfId="0" applyFill="1" applyProtection="1"/>
    <xf numFmtId="0" fontId="2" fillId="4" borderId="0" xfId="0" applyFont="1" applyFill="1" applyAlignment="1" applyProtection="1">
      <alignment horizontal="right"/>
    </xf>
    <xf numFmtId="44" fontId="2" fillId="4" borderId="2" xfId="0" applyNumberFormat="1" applyFont="1" applyFill="1" applyBorder="1" applyProtection="1"/>
    <xf numFmtId="0" fontId="2" fillId="0" borderId="0" xfId="0" applyFont="1" applyProtection="1"/>
    <xf numFmtId="9" fontId="2" fillId="0" borderId="3" xfId="0" applyNumberFormat="1" applyFont="1" applyBorder="1" applyProtection="1">
      <protection locked="0"/>
    </xf>
    <xf numFmtId="9" fontId="2" fillId="2" borderId="3" xfId="0" applyNumberFormat="1" applyFont="1" applyFill="1" applyBorder="1" applyProtection="1">
      <protection locked="0"/>
    </xf>
    <xf numFmtId="44" fontId="2" fillId="0" borderId="3" xfId="1" applyFont="1" applyBorder="1" applyProtection="1">
      <protection locked="0"/>
    </xf>
    <xf numFmtId="49" fontId="2" fillId="0" borderId="3" xfId="1" applyNumberFormat="1" applyFont="1" applyBorder="1" applyProtection="1">
      <protection locked="0"/>
    </xf>
    <xf numFmtId="49" fontId="2" fillId="0" borderId="3" xfId="0" applyNumberFormat="1" applyFont="1" applyBorder="1" applyProtection="1">
      <protection locked="0"/>
    </xf>
    <xf numFmtId="0" fontId="2" fillId="5" borderId="2" xfId="0" applyFont="1" applyFill="1" applyBorder="1" applyAlignment="1">
      <alignment horizontal="center"/>
    </xf>
    <xf numFmtId="0" fontId="2" fillId="5" borderId="6" xfId="0" applyFont="1" applyFill="1" applyBorder="1" applyAlignment="1">
      <alignment horizontal="center" wrapText="1"/>
    </xf>
    <xf numFmtId="0" fontId="2" fillId="5" borderId="7" xfId="0" applyFont="1" applyFill="1" applyBorder="1" applyAlignment="1">
      <alignment horizontal="center" wrapText="1"/>
    </xf>
    <xf numFmtId="0" fontId="2" fillId="5" borderId="2" xfId="0" applyFont="1" applyFill="1" applyBorder="1" applyAlignment="1">
      <alignment horizontal="center" wrapText="1"/>
    </xf>
    <xf numFmtId="0" fontId="2" fillId="4" borderId="0" xfId="0" applyFont="1" applyFill="1"/>
    <xf numFmtId="164" fontId="4" fillId="6" borderId="0" xfId="0" applyNumberFormat="1" applyFont="1" applyFill="1" applyAlignment="1">
      <alignment horizontal="right"/>
    </xf>
    <xf numFmtId="164" fontId="4" fillId="6" borderId="0" xfId="0" applyNumberFormat="1" applyFont="1" applyFill="1"/>
    <xf numFmtId="44" fontId="4" fillId="6" borderId="12" xfId="1" applyFont="1" applyFill="1" applyBorder="1"/>
    <xf numFmtId="0" fontId="2" fillId="5" borderId="4" xfId="0" applyFont="1" applyFill="1" applyBorder="1" applyAlignment="1">
      <alignment horizontal="center"/>
    </xf>
    <xf numFmtId="49" fontId="0" fillId="4" borderId="0" xfId="0" applyNumberFormat="1" applyFill="1"/>
    <xf numFmtId="49" fontId="2" fillId="5" borderId="2" xfId="0" applyNumberFormat="1" applyFont="1" applyFill="1" applyBorder="1" applyAlignment="1">
      <alignment wrapText="1"/>
    </xf>
    <xf numFmtId="49" fontId="0" fillId="0" borderId="0" xfId="0" applyNumberFormat="1" applyProtection="1"/>
    <xf numFmtId="49" fontId="0" fillId="0" borderId="0" xfId="0" applyNumberFormat="1"/>
    <xf numFmtId="49" fontId="0" fillId="0" borderId="0" xfId="0" applyNumberFormat="1" applyBorder="1"/>
    <xf numFmtId="1" fontId="2" fillId="0" borderId="2" xfId="0" applyNumberFormat="1" applyFont="1" applyBorder="1" applyProtection="1"/>
    <xf numFmtId="0" fontId="0" fillId="0" borderId="0" xfId="0" applyAlignment="1">
      <alignment vertical="center"/>
    </xf>
    <xf numFmtId="0" fontId="2" fillId="4" borderId="0" xfId="0" applyFont="1" applyFill="1" applyAlignment="1">
      <alignment horizontal="left"/>
    </xf>
    <xf numFmtId="0" fontId="6" fillId="7" borderId="13" xfId="0" applyFont="1" applyFill="1" applyBorder="1" applyAlignment="1">
      <alignment horizontal="center" vertical="center"/>
    </xf>
    <xf numFmtId="0" fontId="7" fillId="0" borderId="0" xfId="0" applyFont="1" applyAlignment="1">
      <alignment vertical="center"/>
    </xf>
    <xf numFmtId="0" fontId="8" fillId="0" borderId="0" xfId="0" applyFont="1" applyAlignment="1">
      <alignment vertical="center" wrapText="1"/>
    </xf>
    <xf numFmtId="0" fontId="7" fillId="0" borderId="0" xfId="0" applyFont="1" applyAlignment="1">
      <alignment vertical="center" wrapText="1"/>
    </xf>
    <xf numFmtId="49" fontId="0" fillId="2" borderId="0" xfId="0" applyNumberFormat="1" applyFill="1" applyProtection="1"/>
    <xf numFmtId="0" fontId="0" fillId="2" borderId="0" xfId="0" applyFill="1" applyProtection="1"/>
    <xf numFmtId="0" fontId="2" fillId="8" borderId="2" xfId="0" applyFont="1" applyFill="1" applyBorder="1" applyAlignment="1">
      <alignment horizontal="center"/>
    </xf>
    <xf numFmtId="49" fontId="0" fillId="2" borderId="0" xfId="0" applyNumberFormat="1" applyFill="1"/>
    <xf numFmtId="0" fontId="2" fillId="0" borderId="1" xfId="0" applyFont="1" applyBorder="1" applyAlignment="1">
      <alignment horizontal="left"/>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5" xfId="0" applyFill="1" applyBorder="1" applyAlignment="1" applyProtection="1">
      <alignment horizontal="left"/>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69A21-0C37-4F37-BA2B-82EB1FB719C7}">
  <sheetPr>
    <pageSetUpPr fitToPage="1"/>
  </sheetPr>
  <dimension ref="A1:A9"/>
  <sheetViews>
    <sheetView tabSelected="1" view="pageBreakPreview" zoomScaleNormal="100" zoomScaleSheetLayoutView="100" workbookViewId="0">
      <selection activeCell="A5" sqref="A5"/>
    </sheetView>
  </sheetViews>
  <sheetFormatPr defaultRowHeight="14.5" x14ac:dyDescent="0.35"/>
  <cols>
    <col min="1" max="1" width="105.36328125" customWidth="1"/>
  </cols>
  <sheetData>
    <row r="1" spans="1:1" ht="29" customHeight="1" thickBot="1" x14ac:dyDescent="0.4">
      <c r="A1" s="58" t="s">
        <v>42</v>
      </c>
    </row>
    <row r="2" spans="1:1" s="56" customFormat="1" ht="21.5" customHeight="1" x14ac:dyDescent="0.35">
      <c r="A2" s="59" t="s">
        <v>23</v>
      </c>
    </row>
    <row r="3" spans="1:1" s="56" customFormat="1" ht="25" customHeight="1" x14ac:dyDescent="0.35">
      <c r="A3" s="59" t="s">
        <v>24</v>
      </c>
    </row>
    <row r="4" spans="1:1" s="56" customFormat="1" ht="26" customHeight="1" x14ac:dyDescent="0.35">
      <c r="A4" s="59" t="s">
        <v>25</v>
      </c>
    </row>
    <row r="5" spans="1:1" s="56" customFormat="1" ht="42" customHeight="1" x14ac:dyDescent="0.35">
      <c r="A5" s="60" t="s">
        <v>43</v>
      </c>
    </row>
    <row r="6" spans="1:1" s="56" customFormat="1" ht="54.5" customHeight="1" x14ac:dyDescent="0.35">
      <c r="A6" s="61" t="s">
        <v>44</v>
      </c>
    </row>
    <row r="7" spans="1:1" s="56" customFormat="1" ht="22.5" customHeight="1" x14ac:dyDescent="0.35">
      <c r="A7" s="59" t="s">
        <v>41</v>
      </c>
    </row>
    <row r="8" spans="1:1" s="56" customFormat="1" ht="27" customHeight="1" x14ac:dyDescent="0.35">
      <c r="A8" s="59" t="s">
        <v>48</v>
      </c>
    </row>
    <row r="9" spans="1:1" s="56" customFormat="1" ht="25.5" customHeight="1" x14ac:dyDescent="0.35">
      <c r="A9" s="59" t="s">
        <v>26</v>
      </c>
    </row>
  </sheetData>
  <sheetProtection algorithmName="SHA-512" hashValue="JVHYk7eBfCgnWD9blWTPuiNFLCGoM44oDDmC+KJXRUUdBGhJ7iTrnylsTf/FGBl9FotSVYT2h8K1G3MQg3ajxA==" saltValue="zBnZiBtFrlr5xjPM0sfNwA==" spinCount="100000" sheet="1" objects="1" scenarios="1" selectLockedCells="1" selectUnlockedCells="1"/>
  <pageMargins left="0.7" right="0.7" top="0.75" bottom="0.75" header="0.3" footer="0.3"/>
  <pageSetup scale="86" orientation="portrait" horizontalDpi="90" verticalDpi="90" r:id="rId1"/>
  <headerFooter>
    <oddHeader>&amp;C&amp;"-,Bold"&amp;16RFP 38-21-007 JANITORIAL</oddHeader>
    <oddFooter>&amp;CInstructions Tab&amp;R2022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1"/>
  <sheetViews>
    <sheetView zoomScale="90" zoomScaleNormal="90" workbookViewId="0">
      <selection activeCell="D3" sqref="D3"/>
    </sheetView>
  </sheetViews>
  <sheetFormatPr defaultRowHeight="14.5" x14ac:dyDescent="0.35"/>
  <cols>
    <col min="1" max="1" width="8.7265625" style="3"/>
    <col min="2" max="2" width="11.7265625" customWidth="1"/>
    <col min="3" max="3" width="23.36328125" customWidth="1"/>
    <col min="4" max="5" width="24.08984375" customWidth="1"/>
    <col min="6" max="6" width="23.36328125" customWidth="1"/>
    <col min="7" max="7" width="25.26953125" customWidth="1"/>
    <col min="8" max="8" width="22.453125" customWidth="1"/>
    <col min="9" max="9" width="22.90625" customWidth="1"/>
    <col min="10" max="10" width="21" customWidth="1"/>
    <col min="11" max="11" width="17" style="6" bestFit="1" customWidth="1"/>
    <col min="12" max="12" width="16.54296875" style="6" bestFit="1" customWidth="1"/>
    <col min="13" max="13" width="12" style="6" customWidth="1"/>
    <col min="14" max="14" width="10.453125" style="6" bestFit="1" customWidth="1"/>
    <col min="15" max="16" width="8.7265625" style="6"/>
  </cols>
  <sheetData>
    <row r="1" spans="1:16" ht="15.5" thickTop="1" thickBot="1" x14ac:dyDescent="0.4">
      <c r="A1" s="66" t="s">
        <v>3</v>
      </c>
      <c r="B1" s="66"/>
      <c r="C1" s="67"/>
      <c r="D1" s="68"/>
      <c r="E1" s="69"/>
      <c r="F1" t="s">
        <v>45</v>
      </c>
    </row>
    <row r="2" spans="1:16" ht="77.5" customHeight="1" thickTop="1" thickBot="1" x14ac:dyDescent="0.4">
      <c r="A2" s="41" t="s">
        <v>2</v>
      </c>
      <c r="B2" s="42" t="s">
        <v>19</v>
      </c>
      <c r="C2" s="43" t="s">
        <v>34</v>
      </c>
      <c r="D2" s="43" t="s">
        <v>36</v>
      </c>
      <c r="E2" s="43" t="s">
        <v>35</v>
      </c>
      <c r="F2" s="44" t="s">
        <v>12</v>
      </c>
      <c r="G2" s="44" t="s">
        <v>13</v>
      </c>
      <c r="H2" s="41" t="s">
        <v>14</v>
      </c>
      <c r="I2" s="41" t="s">
        <v>7</v>
      </c>
      <c r="J2" s="41" t="s">
        <v>1</v>
      </c>
      <c r="K2" s="44" t="s">
        <v>37</v>
      </c>
      <c r="L2" s="44" t="s">
        <v>38</v>
      </c>
      <c r="M2" s="5"/>
      <c r="N2" s="5"/>
    </row>
    <row r="3" spans="1:16" ht="15.5" thickTop="1" thickBot="1" x14ac:dyDescent="0.4">
      <c r="A3" s="49">
        <v>1</v>
      </c>
      <c r="B3" s="55">
        <f>COUNTIF('Breakdown-CCC'!B5:B19,"*")+COUNTIF('Breakdown-HOJ'!B5:B19,"*")+COUNTIF('Breakdown-Polk'!B5:B19,"*")</f>
        <v>0</v>
      </c>
      <c r="C3" s="24">
        <f>'Breakdown-CCC'!F21+'Breakdown-HOJ'!F21+'Breakdown-Polk'!F21</f>
        <v>0</v>
      </c>
      <c r="D3" s="26"/>
      <c r="E3" s="26"/>
      <c r="F3" s="26"/>
      <c r="G3" s="26"/>
      <c r="H3" s="26"/>
      <c r="I3" s="12">
        <f>SUM(C3:H3)</f>
        <v>0</v>
      </c>
      <c r="J3" s="13">
        <f>I3/12</f>
        <v>0</v>
      </c>
      <c r="K3" s="18"/>
      <c r="L3" s="18"/>
      <c r="M3" s="7"/>
    </row>
    <row r="4" spans="1:16" ht="15.5" thickTop="1" thickBot="1" x14ac:dyDescent="0.4">
      <c r="A4" s="49">
        <v>2</v>
      </c>
      <c r="B4" s="55">
        <f>COUNTIF('Breakdown-CCC'!I6:I20,"*")+COUNTIF('Breakdown-HOJ'!I6:I20,"*")+COUNTIF('Breakdown-Polk'!I6:I20,"*")</f>
        <v>0</v>
      </c>
      <c r="C4" s="24">
        <f>'Breakdown-CCC'!M21+'Breakdown-HOJ'!M21+'Breakdown-Polk'!M21</f>
        <v>0</v>
      </c>
      <c r="D4" s="26"/>
      <c r="E4" s="26"/>
      <c r="F4" s="26"/>
      <c r="G4" s="26"/>
      <c r="H4" s="26"/>
      <c r="I4" s="12">
        <f>SUM(C4:H4)</f>
        <v>0</v>
      </c>
      <c r="J4" s="13">
        <f>I4/12</f>
        <v>0</v>
      </c>
      <c r="K4" s="36"/>
      <c r="L4" s="36"/>
      <c r="M4" s="7"/>
    </row>
    <row r="5" spans="1:16" s="4" customFormat="1" ht="15.5" thickTop="1" thickBot="1" x14ac:dyDescent="0.4">
      <c r="A5" s="49">
        <v>3</v>
      </c>
      <c r="B5" s="55">
        <f>COUNTIF('Breakdown-CCC'!P7:P21,"*")+COUNTIF('Breakdown-HOJ'!P7:P21,"*")+COUNTIF('Breakdown-Polk'!P7:P21,"*")</f>
        <v>0</v>
      </c>
      <c r="C5" s="25">
        <f>'Breakdown-CCC'!T21+'Breakdown-HOJ'!T21+'Breakdown-Polk'!T21</f>
        <v>0</v>
      </c>
      <c r="D5" s="27"/>
      <c r="E5" s="27"/>
      <c r="F5" s="27"/>
      <c r="G5" s="27"/>
      <c r="H5" s="27"/>
      <c r="I5" s="14">
        <f>SUM(C5:H5)</f>
        <v>0</v>
      </c>
      <c r="J5" s="15">
        <f>I5/12</f>
        <v>0</v>
      </c>
      <c r="K5" s="37"/>
      <c r="L5" s="37"/>
      <c r="M5" s="9"/>
      <c r="N5" s="8"/>
      <c r="O5" s="8"/>
      <c r="P5" s="8"/>
    </row>
    <row r="6" spans="1:16" ht="15" thickTop="1" x14ac:dyDescent="0.35">
      <c r="A6" s="41" t="s">
        <v>0</v>
      </c>
      <c r="B6" s="28"/>
      <c r="C6" s="11">
        <f t="shared" ref="C6:H6" si="0">SUM(C3:C5)</f>
        <v>0</v>
      </c>
      <c r="D6" s="11">
        <f t="shared" si="0"/>
        <v>0</v>
      </c>
      <c r="E6" s="11">
        <f t="shared" si="0"/>
        <v>0</v>
      </c>
      <c r="F6" s="11">
        <f t="shared" si="0"/>
        <v>0</v>
      </c>
      <c r="G6" s="11">
        <f t="shared" si="0"/>
        <v>0</v>
      </c>
      <c r="H6" s="11">
        <f t="shared" si="0"/>
        <v>0</v>
      </c>
      <c r="I6" s="11">
        <f>SUM(C6:H6)</f>
        <v>0</v>
      </c>
      <c r="J6" s="16">
        <f>I6/12</f>
        <v>0</v>
      </c>
      <c r="K6" s="29"/>
      <c r="L6" s="29"/>
      <c r="M6" s="10"/>
    </row>
    <row r="7" spans="1:16" x14ac:dyDescent="0.35">
      <c r="C7" s="1"/>
      <c r="D7" s="1"/>
      <c r="E7" s="1"/>
      <c r="F7" s="1"/>
      <c r="G7" s="2"/>
      <c r="H7" s="46" t="s">
        <v>22</v>
      </c>
      <c r="I7" s="47">
        <f>I3+I4+I5</f>
        <v>0</v>
      </c>
      <c r="J7" s="48">
        <f>J3+J4+J5</f>
        <v>0</v>
      </c>
    </row>
    <row r="8" spans="1:16" x14ac:dyDescent="0.35">
      <c r="A8" s="17" t="s">
        <v>40</v>
      </c>
    </row>
    <row r="9" spans="1:16" x14ac:dyDescent="0.35">
      <c r="A9" s="17" t="s">
        <v>39</v>
      </c>
    </row>
    <row r="11" spans="1:16" x14ac:dyDescent="0.35">
      <c r="A11" s="57" t="s">
        <v>11</v>
      </c>
      <c r="B11" s="22"/>
      <c r="C11" s="22"/>
    </row>
  </sheetData>
  <sheetProtection algorithmName="SHA-512" hashValue="GwuGVDQHSj/Q6xUAoGpH9+fvYFR+IUvHvmFRsktgyMj3CDgfNah8dSrVfVMcI7UNhla5LSW9oX6j6zx2EsTIvg==" saltValue="94HEhNqrgRc3cdFywadQrA==" spinCount="100000" sheet="1" selectLockedCells="1"/>
  <mergeCells count="2">
    <mergeCell ref="A1:B1"/>
    <mergeCell ref="C1:E1"/>
  </mergeCells>
  <pageMargins left="0.7" right="0.7" top="0.75" bottom="0.75" header="0.3" footer="0.3"/>
  <pageSetup paperSize="5" scale="71" orientation="landscape" r:id="rId1"/>
  <headerFooter>
    <oddHeader>&amp;C&amp;"-,Bold"&amp;14RFP 38-21-007 JANITORIAL</oddHeader>
    <oddFooter xml:space="preserve">&amp;R&amp;8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DA1E6-7878-4F99-B937-B05DA17FF7CC}">
  <sheetPr>
    <pageSetUpPr fitToPage="1"/>
  </sheetPr>
  <dimension ref="A1:T40"/>
  <sheetViews>
    <sheetView zoomScale="70" zoomScaleNormal="70" workbookViewId="0">
      <selection activeCell="B5" sqref="B5"/>
    </sheetView>
  </sheetViews>
  <sheetFormatPr defaultRowHeight="14.5" x14ac:dyDescent="0.35"/>
  <cols>
    <col min="2" max="2" width="20.08984375" style="53" customWidth="1"/>
    <col min="3" max="3" width="10.6328125" customWidth="1"/>
    <col min="4" max="4" width="13.6328125" customWidth="1"/>
    <col min="5" max="5" width="18.54296875" customWidth="1"/>
    <col min="6" max="6" width="19.54296875" customWidth="1"/>
    <col min="7" max="7" width="2.36328125" customWidth="1"/>
    <col min="8" max="8" width="10.08984375" bestFit="1" customWidth="1"/>
    <col min="9" max="9" width="21.6328125" style="53" customWidth="1"/>
    <col min="10" max="10" width="10.1796875" customWidth="1"/>
    <col min="11" max="11" width="15.26953125" customWidth="1"/>
    <col min="12" max="12" width="19.08984375" customWidth="1"/>
    <col min="13" max="13" width="17.6328125" customWidth="1"/>
    <col min="14" max="14" width="3.1796875" customWidth="1"/>
    <col min="16" max="16" width="22.81640625" style="53" customWidth="1"/>
    <col min="17" max="17" width="10" customWidth="1"/>
    <col min="18" max="18" width="15.7265625" customWidth="1"/>
    <col min="19" max="19" width="18.1796875" customWidth="1"/>
    <col min="20" max="20" width="19.54296875" customWidth="1"/>
  </cols>
  <sheetData>
    <row r="1" spans="1:20" x14ac:dyDescent="0.35">
      <c r="A1" s="66" t="s">
        <v>3</v>
      </c>
      <c r="B1" s="66"/>
      <c r="C1" s="70">
        <f>Tabulation!C1</f>
        <v>0</v>
      </c>
      <c r="D1" s="71"/>
      <c r="E1" s="71"/>
      <c r="F1" s="72"/>
      <c r="G1" s="6"/>
      <c r="H1" s="6"/>
      <c r="I1" s="54"/>
      <c r="J1" s="6"/>
      <c r="K1" s="6"/>
    </row>
    <row r="2" spans="1:20" ht="23" customHeight="1" x14ac:dyDescent="0.35">
      <c r="A2" t="s">
        <v>47</v>
      </c>
    </row>
    <row r="3" spans="1:20" ht="23" customHeight="1" x14ac:dyDescent="0.35">
      <c r="A3" s="45" t="s">
        <v>46</v>
      </c>
      <c r="B3" s="50"/>
    </row>
    <row r="4" spans="1:20" ht="44" customHeight="1" thickBot="1" x14ac:dyDescent="0.4">
      <c r="A4" s="41" t="s">
        <v>5</v>
      </c>
      <c r="B4" s="51" t="s">
        <v>4</v>
      </c>
      <c r="C4" s="44" t="s">
        <v>27</v>
      </c>
      <c r="D4" s="44" t="s">
        <v>6</v>
      </c>
      <c r="E4" s="44" t="s">
        <v>28</v>
      </c>
      <c r="F4" s="44" t="s">
        <v>31</v>
      </c>
      <c r="H4" s="41" t="s">
        <v>8</v>
      </c>
      <c r="I4" s="51" t="s">
        <v>4</v>
      </c>
      <c r="J4" s="44" t="s">
        <v>27</v>
      </c>
      <c r="K4" s="44" t="s">
        <v>6</v>
      </c>
      <c r="L4" s="44" t="s">
        <v>29</v>
      </c>
      <c r="M4" s="44" t="s">
        <v>32</v>
      </c>
      <c r="O4" s="41" t="s">
        <v>9</v>
      </c>
      <c r="P4" s="51" t="s">
        <v>4</v>
      </c>
      <c r="Q4" s="44" t="s">
        <v>27</v>
      </c>
      <c r="R4" s="44" t="s">
        <v>6</v>
      </c>
      <c r="S4" s="44" t="s">
        <v>30</v>
      </c>
      <c r="T4" s="44" t="s">
        <v>33</v>
      </c>
    </row>
    <row r="5" spans="1:20" ht="15.5" thickTop="1" thickBot="1" x14ac:dyDescent="0.4">
      <c r="A5" s="19">
        <v>1</v>
      </c>
      <c r="B5" s="40"/>
      <c r="C5" s="26"/>
      <c r="D5" s="38"/>
      <c r="E5" s="12">
        <f>D5*C5</f>
        <v>0</v>
      </c>
      <c r="F5" s="13">
        <f>E5*52</f>
        <v>0</v>
      </c>
      <c r="H5" s="19">
        <v>1</v>
      </c>
      <c r="I5" s="39"/>
      <c r="J5" s="26"/>
      <c r="K5" s="38"/>
      <c r="L5" s="12">
        <f>K5*J5</f>
        <v>0</v>
      </c>
      <c r="M5" s="13">
        <f>L5*52</f>
        <v>0</v>
      </c>
      <c r="O5" s="19">
        <v>1</v>
      </c>
      <c r="P5" s="39"/>
      <c r="Q5" s="26"/>
      <c r="R5" s="38"/>
      <c r="S5" s="12">
        <f>SUM(R5*Q5)</f>
        <v>0</v>
      </c>
      <c r="T5" s="13">
        <f>S5*52</f>
        <v>0</v>
      </c>
    </row>
    <row r="6" spans="1:20" ht="15.5" thickTop="1" thickBot="1" x14ac:dyDescent="0.4">
      <c r="A6" s="19">
        <v>2</v>
      </c>
      <c r="B6" s="40"/>
      <c r="C6" s="26"/>
      <c r="D6" s="38"/>
      <c r="E6" s="12">
        <f t="shared" ref="E6:E19" si="0">D6*C6</f>
        <v>0</v>
      </c>
      <c r="F6" s="13">
        <f t="shared" ref="F6:F19" si="1">E6*52</f>
        <v>0</v>
      </c>
      <c r="H6" s="19">
        <v>2</v>
      </c>
      <c r="I6" s="39"/>
      <c r="J6" s="26"/>
      <c r="K6" s="38"/>
      <c r="L6" s="12">
        <f t="shared" ref="L6:L19" si="2">K6*J6</f>
        <v>0</v>
      </c>
      <c r="M6" s="13">
        <f t="shared" ref="M6:M19" si="3">L6*52</f>
        <v>0</v>
      </c>
      <c r="O6" s="19">
        <v>2</v>
      </c>
      <c r="P6" s="39"/>
      <c r="Q6" s="26"/>
      <c r="R6" s="38"/>
      <c r="S6" s="12">
        <f t="shared" ref="S6:S19" si="4">SUM(R6*Q6)</f>
        <v>0</v>
      </c>
      <c r="T6" s="13">
        <f t="shared" ref="T6:T19" si="5">S6*52</f>
        <v>0</v>
      </c>
    </row>
    <row r="7" spans="1:20" ht="15.5" thickTop="1" thickBot="1" x14ac:dyDescent="0.4">
      <c r="A7" s="19">
        <v>3</v>
      </c>
      <c r="B7" s="40"/>
      <c r="C7" s="26"/>
      <c r="D7" s="38"/>
      <c r="E7" s="12">
        <f t="shared" si="0"/>
        <v>0</v>
      </c>
      <c r="F7" s="13">
        <f t="shared" si="1"/>
        <v>0</v>
      </c>
      <c r="H7" s="19">
        <v>3</v>
      </c>
      <c r="I7" s="39"/>
      <c r="J7" s="26"/>
      <c r="K7" s="38"/>
      <c r="L7" s="12">
        <f t="shared" si="2"/>
        <v>0</v>
      </c>
      <c r="M7" s="13">
        <f t="shared" si="3"/>
        <v>0</v>
      </c>
      <c r="O7" s="19">
        <v>3</v>
      </c>
      <c r="P7" s="39"/>
      <c r="Q7" s="26"/>
      <c r="R7" s="38"/>
      <c r="S7" s="12">
        <f t="shared" si="4"/>
        <v>0</v>
      </c>
      <c r="T7" s="13">
        <f t="shared" si="5"/>
        <v>0</v>
      </c>
    </row>
    <row r="8" spans="1:20" ht="15.5" thickTop="1" thickBot="1" x14ac:dyDescent="0.4">
      <c r="A8" s="19">
        <v>4</v>
      </c>
      <c r="B8" s="40"/>
      <c r="C8" s="26"/>
      <c r="D8" s="38"/>
      <c r="E8" s="12">
        <f t="shared" si="0"/>
        <v>0</v>
      </c>
      <c r="F8" s="13">
        <f t="shared" si="1"/>
        <v>0</v>
      </c>
      <c r="H8" s="19">
        <v>4</v>
      </c>
      <c r="I8" s="39"/>
      <c r="J8" s="26"/>
      <c r="K8" s="38"/>
      <c r="L8" s="12">
        <f t="shared" si="2"/>
        <v>0</v>
      </c>
      <c r="M8" s="13">
        <f t="shared" si="3"/>
        <v>0</v>
      </c>
      <c r="O8" s="19">
        <v>4</v>
      </c>
      <c r="P8" s="39"/>
      <c r="Q8" s="26"/>
      <c r="R8" s="38"/>
      <c r="S8" s="12">
        <f t="shared" si="4"/>
        <v>0</v>
      </c>
      <c r="T8" s="13">
        <f t="shared" si="5"/>
        <v>0</v>
      </c>
    </row>
    <row r="9" spans="1:20" ht="15.5" thickTop="1" thickBot="1" x14ac:dyDescent="0.4">
      <c r="A9" s="19">
        <v>5</v>
      </c>
      <c r="B9" s="40"/>
      <c r="C9" s="26"/>
      <c r="D9" s="38"/>
      <c r="E9" s="12">
        <f t="shared" si="0"/>
        <v>0</v>
      </c>
      <c r="F9" s="13">
        <f t="shared" si="1"/>
        <v>0</v>
      </c>
      <c r="H9" s="19">
        <v>5</v>
      </c>
      <c r="I9" s="39"/>
      <c r="J9" s="26"/>
      <c r="K9" s="38"/>
      <c r="L9" s="12">
        <f t="shared" si="2"/>
        <v>0</v>
      </c>
      <c r="M9" s="13">
        <f t="shared" si="3"/>
        <v>0</v>
      </c>
      <c r="O9" s="19">
        <v>5</v>
      </c>
      <c r="P9" s="39"/>
      <c r="Q9" s="26"/>
      <c r="R9" s="38"/>
      <c r="S9" s="12">
        <f t="shared" si="4"/>
        <v>0</v>
      </c>
      <c r="T9" s="13">
        <f t="shared" si="5"/>
        <v>0</v>
      </c>
    </row>
    <row r="10" spans="1:20" ht="15.5" thickTop="1" thickBot="1" x14ac:dyDescent="0.4">
      <c r="A10" s="19">
        <v>6</v>
      </c>
      <c r="B10" s="40"/>
      <c r="C10" s="26"/>
      <c r="D10" s="38"/>
      <c r="E10" s="12">
        <f t="shared" si="0"/>
        <v>0</v>
      </c>
      <c r="F10" s="13">
        <f t="shared" si="1"/>
        <v>0</v>
      </c>
      <c r="H10" s="19">
        <v>6</v>
      </c>
      <c r="I10" s="39"/>
      <c r="J10" s="26"/>
      <c r="K10" s="38"/>
      <c r="L10" s="12">
        <f t="shared" si="2"/>
        <v>0</v>
      </c>
      <c r="M10" s="13">
        <f t="shared" si="3"/>
        <v>0</v>
      </c>
      <c r="O10" s="19">
        <v>6</v>
      </c>
      <c r="P10" s="39"/>
      <c r="Q10" s="26"/>
      <c r="R10" s="38"/>
      <c r="S10" s="12">
        <f t="shared" si="4"/>
        <v>0</v>
      </c>
      <c r="T10" s="13">
        <f t="shared" si="5"/>
        <v>0</v>
      </c>
    </row>
    <row r="11" spans="1:20" ht="15.5" thickTop="1" thickBot="1" x14ac:dyDescent="0.4">
      <c r="A11" s="19">
        <v>7</v>
      </c>
      <c r="B11" s="40"/>
      <c r="C11" s="26"/>
      <c r="D11" s="38"/>
      <c r="E11" s="12">
        <f t="shared" si="0"/>
        <v>0</v>
      </c>
      <c r="F11" s="13">
        <f t="shared" si="1"/>
        <v>0</v>
      </c>
      <c r="H11" s="19">
        <v>7</v>
      </c>
      <c r="I11" s="39"/>
      <c r="J11" s="26"/>
      <c r="K11" s="38"/>
      <c r="L11" s="12">
        <f t="shared" si="2"/>
        <v>0</v>
      </c>
      <c r="M11" s="13">
        <f t="shared" si="3"/>
        <v>0</v>
      </c>
      <c r="O11" s="19">
        <v>7</v>
      </c>
      <c r="P11" s="39"/>
      <c r="Q11" s="26"/>
      <c r="R11" s="38"/>
      <c r="S11" s="12">
        <f t="shared" si="4"/>
        <v>0</v>
      </c>
      <c r="T11" s="13">
        <f t="shared" si="5"/>
        <v>0</v>
      </c>
    </row>
    <row r="12" spans="1:20" ht="15.5" thickTop="1" thickBot="1" x14ac:dyDescent="0.4">
      <c r="A12" s="19">
        <v>8</v>
      </c>
      <c r="B12" s="40"/>
      <c r="C12" s="26"/>
      <c r="D12" s="38"/>
      <c r="E12" s="12">
        <f t="shared" si="0"/>
        <v>0</v>
      </c>
      <c r="F12" s="13">
        <f t="shared" si="1"/>
        <v>0</v>
      </c>
      <c r="H12" s="19">
        <v>8</v>
      </c>
      <c r="I12" s="39"/>
      <c r="J12" s="26"/>
      <c r="K12" s="38"/>
      <c r="L12" s="12">
        <f t="shared" si="2"/>
        <v>0</v>
      </c>
      <c r="M12" s="13">
        <f t="shared" si="3"/>
        <v>0</v>
      </c>
      <c r="O12" s="19">
        <v>8</v>
      </c>
      <c r="P12" s="39"/>
      <c r="Q12" s="26"/>
      <c r="R12" s="38"/>
      <c r="S12" s="12">
        <f t="shared" si="4"/>
        <v>0</v>
      </c>
      <c r="T12" s="13">
        <f t="shared" si="5"/>
        <v>0</v>
      </c>
    </row>
    <row r="13" spans="1:20" ht="15.5" thickTop="1" thickBot="1" x14ac:dyDescent="0.4">
      <c r="A13" s="19">
        <v>9</v>
      </c>
      <c r="B13" s="40"/>
      <c r="C13" s="26"/>
      <c r="D13" s="38"/>
      <c r="E13" s="12">
        <f t="shared" si="0"/>
        <v>0</v>
      </c>
      <c r="F13" s="13">
        <f t="shared" si="1"/>
        <v>0</v>
      </c>
      <c r="H13" s="19">
        <v>9</v>
      </c>
      <c r="I13" s="39"/>
      <c r="J13" s="26"/>
      <c r="K13" s="38"/>
      <c r="L13" s="12">
        <f t="shared" si="2"/>
        <v>0</v>
      </c>
      <c r="M13" s="13">
        <f t="shared" si="3"/>
        <v>0</v>
      </c>
      <c r="O13" s="19">
        <v>9</v>
      </c>
      <c r="P13" s="39"/>
      <c r="Q13" s="26"/>
      <c r="R13" s="38"/>
      <c r="S13" s="12">
        <f t="shared" si="4"/>
        <v>0</v>
      </c>
      <c r="T13" s="13">
        <f t="shared" si="5"/>
        <v>0</v>
      </c>
    </row>
    <row r="14" spans="1:20" ht="15.5" thickTop="1" thickBot="1" x14ac:dyDescent="0.4">
      <c r="A14" s="19">
        <v>10</v>
      </c>
      <c r="B14" s="40"/>
      <c r="C14" s="26"/>
      <c r="D14" s="38"/>
      <c r="E14" s="12">
        <f t="shared" si="0"/>
        <v>0</v>
      </c>
      <c r="F14" s="13">
        <f t="shared" si="1"/>
        <v>0</v>
      </c>
      <c r="H14" s="19">
        <v>10</v>
      </c>
      <c r="I14" s="39"/>
      <c r="J14" s="26"/>
      <c r="K14" s="38"/>
      <c r="L14" s="12">
        <f t="shared" si="2"/>
        <v>0</v>
      </c>
      <c r="M14" s="13">
        <f t="shared" si="3"/>
        <v>0</v>
      </c>
      <c r="O14" s="19">
        <v>10</v>
      </c>
      <c r="P14" s="39"/>
      <c r="Q14" s="26"/>
      <c r="R14" s="38"/>
      <c r="S14" s="12">
        <f t="shared" si="4"/>
        <v>0</v>
      </c>
      <c r="T14" s="13">
        <f t="shared" si="5"/>
        <v>0</v>
      </c>
    </row>
    <row r="15" spans="1:20" ht="15.5" thickTop="1" thickBot="1" x14ac:dyDescent="0.4">
      <c r="A15" s="19">
        <v>11</v>
      </c>
      <c r="B15" s="40"/>
      <c r="C15" s="26"/>
      <c r="D15" s="38"/>
      <c r="E15" s="12">
        <f t="shared" si="0"/>
        <v>0</v>
      </c>
      <c r="F15" s="13">
        <f t="shared" si="1"/>
        <v>0</v>
      </c>
      <c r="H15" s="19">
        <v>11</v>
      </c>
      <c r="I15" s="39"/>
      <c r="J15" s="26"/>
      <c r="K15" s="38"/>
      <c r="L15" s="12">
        <f t="shared" si="2"/>
        <v>0</v>
      </c>
      <c r="M15" s="13">
        <f t="shared" si="3"/>
        <v>0</v>
      </c>
      <c r="O15" s="19">
        <v>11</v>
      </c>
      <c r="P15" s="39"/>
      <c r="Q15" s="26"/>
      <c r="R15" s="38"/>
      <c r="S15" s="12">
        <f t="shared" si="4"/>
        <v>0</v>
      </c>
      <c r="T15" s="13">
        <f t="shared" si="5"/>
        <v>0</v>
      </c>
    </row>
    <row r="16" spans="1:20" ht="15.5" thickTop="1" thickBot="1" x14ac:dyDescent="0.4">
      <c r="A16" s="19">
        <v>12</v>
      </c>
      <c r="B16" s="40"/>
      <c r="C16" s="26"/>
      <c r="D16" s="38"/>
      <c r="E16" s="12">
        <f t="shared" si="0"/>
        <v>0</v>
      </c>
      <c r="F16" s="13">
        <f t="shared" si="1"/>
        <v>0</v>
      </c>
      <c r="H16" s="19">
        <v>12</v>
      </c>
      <c r="I16" s="39"/>
      <c r="J16" s="26"/>
      <c r="K16" s="38"/>
      <c r="L16" s="12">
        <f t="shared" si="2"/>
        <v>0</v>
      </c>
      <c r="M16" s="13">
        <f t="shared" si="3"/>
        <v>0</v>
      </c>
      <c r="O16" s="19">
        <v>12</v>
      </c>
      <c r="P16" s="39"/>
      <c r="Q16" s="26"/>
      <c r="R16" s="38"/>
      <c r="S16" s="12">
        <f t="shared" si="4"/>
        <v>0</v>
      </c>
      <c r="T16" s="13">
        <f t="shared" si="5"/>
        <v>0</v>
      </c>
    </row>
    <row r="17" spans="1:20" ht="15.5" thickTop="1" thickBot="1" x14ac:dyDescent="0.4">
      <c r="A17" s="19">
        <v>13</v>
      </c>
      <c r="B17" s="40"/>
      <c r="C17" s="26"/>
      <c r="D17" s="38"/>
      <c r="E17" s="12">
        <f t="shared" si="0"/>
        <v>0</v>
      </c>
      <c r="F17" s="13">
        <f t="shared" si="1"/>
        <v>0</v>
      </c>
      <c r="H17" s="19">
        <v>13</v>
      </c>
      <c r="I17" s="39"/>
      <c r="J17" s="26"/>
      <c r="K17" s="38"/>
      <c r="L17" s="12">
        <f t="shared" si="2"/>
        <v>0</v>
      </c>
      <c r="M17" s="13">
        <f t="shared" si="3"/>
        <v>0</v>
      </c>
      <c r="O17" s="19">
        <v>13</v>
      </c>
      <c r="P17" s="39"/>
      <c r="Q17" s="26"/>
      <c r="R17" s="38"/>
      <c r="S17" s="12">
        <f t="shared" si="4"/>
        <v>0</v>
      </c>
      <c r="T17" s="13">
        <f t="shared" si="5"/>
        <v>0</v>
      </c>
    </row>
    <row r="18" spans="1:20" ht="15.5" thickTop="1" thickBot="1" x14ac:dyDescent="0.4">
      <c r="A18" s="19">
        <v>14</v>
      </c>
      <c r="B18" s="40"/>
      <c r="C18" s="26"/>
      <c r="D18" s="38"/>
      <c r="E18" s="12">
        <f t="shared" si="0"/>
        <v>0</v>
      </c>
      <c r="F18" s="13">
        <f t="shared" si="1"/>
        <v>0</v>
      </c>
      <c r="H18" s="19">
        <v>14</v>
      </c>
      <c r="I18" s="39"/>
      <c r="J18" s="26"/>
      <c r="K18" s="38"/>
      <c r="L18" s="12">
        <f t="shared" si="2"/>
        <v>0</v>
      </c>
      <c r="M18" s="13">
        <f t="shared" si="3"/>
        <v>0</v>
      </c>
      <c r="O18" s="19">
        <v>14</v>
      </c>
      <c r="P18" s="39"/>
      <c r="Q18" s="26"/>
      <c r="R18" s="38"/>
      <c r="S18" s="12">
        <f t="shared" si="4"/>
        <v>0</v>
      </c>
      <c r="T18" s="13">
        <f t="shared" si="5"/>
        <v>0</v>
      </c>
    </row>
    <row r="19" spans="1:20" ht="15.5" thickTop="1" thickBot="1" x14ac:dyDescent="0.4">
      <c r="A19" s="19">
        <v>15</v>
      </c>
      <c r="B19" s="40"/>
      <c r="C19" s="26"/>
      <c r="D19" s="38"/>
      <c r="E19" s="12">
        <f t="shared" si="0"/>
        <v>0</v>
      </c>
      <c r="F19" s="13">
        <f t="shared" si="1"/>
        <v>0</v>
      </c>
      <c r="H19" s="19">
        <v>15</v>
      </c>
      <c r="I19" s="39"/>
      <c r="J19" s="26"/>
      <c r="K19" s="38"/>
      <c r="L19" s="12">
        <f t="shared" si="2"/>
        <v>0</v>
      </c>
      <c r="M19" s="13">
        <f t="shared" si="3"/>
        <v>0</v>
      </c>
      <c r="O19" s="19">
        <v>15</v>
      </c>
      <c r="P19" s="39"/>
      <c r="Q19" s="26"/>
      <c r="R19" s="38"/>
      <c r="S19" s="12">
        <f t="shared" si="4"/>
        <v>0</v>
      </c>
      <c r="T19" s="13">
        <f t="shared" si="5"/>
        <v>0</v>
      </c>
    </row>
    <row r="20" spans="1:20" s="31" customFormat="1" ht="15" thickTop="1" x14ac:dyDescent="0.35">
      <c r="A20" s="30" t="s">
        <v>20</v>
      </c>
      <c r="B20" s="52"/>
      <c r="H20" s="30" t="s">
        <v>20</v>
      </c>
      <c r="I20" s="52"/>
      <c r="O20" s="30" t="s">
        <v>20</v>
      </c>
      <c r="P20" s="52"/>
    </row>
    <row r="21" spans="1:20" s="31" customFormat="1" x14ac:dyDescent="0.35">
      <c r="B21" s="62"/>
      <c r="C21" s="63"/>
      <c r="D21" s="32"/>
      <c r="E21" s="33" t="s">
        <v>10</v>
      </c>
      <c r="F21" s="34">
        <f>SUM(F5:F19)</f>
        <v>0</v>
      </c>
      <c r="I21" s="52"/>
      <c r="J21" s="63"/>
      <c r="K21" s="32"/>
      <c r="L21" s="33" t="s">
        <v>15</v>
      </c>
      <c r="M21" s="34">
        <f>SUM(M5:M19)</f>
        <v>0</v>
      </c>
      <c r="P21" s="52"/>
      <c r="Q21" s="63"/>
      <c r="R21" s="32"/>
      <c r="S21" s="33" t="s">
        <v>10</v>
      </c>
      <c r="T21" s="34">
        <f>SUM(T5:T19)</f>
        <v>0</v>
      </c>
    </row>
    <row r="22" spans="1:20" s="31" customFormat="1" x14ac:dyDescent="0.35">
      <c r="B22" s="52"/>
      <c r="I22" s="52"/>
      <c r="P22" s="52"/>
    </row>
    <row r="23" spans="1:20" s="31" customFormat="1" x14ac:dyDescent="0.35">
      <c r="A23" s="35" t="s">
        <v>16</v>
      </c>
      <c r="B23" s="52"/>
      <c r="I23" s="52"/>
      <c r="P23" s="52"/>
    </row>
    <row r="24" spans="1:20" s="31" customFormat="1" x14ac:dyDescent="0.35">
      <c r="B24" s="52"/>
      <c r="I24" s="52"/>
      <c r="P24" s="52"/>
    </row>
    <row r="25" spans="1:20" s="31" customFormat="1" x14ac:dyDescent="0.35">
      <c r="B25" s="52"/>
      <c r="I25" s="52"/>
      <c r="P25" s="52"/>
    </row>
    <row r="26" spans="1:20" s="31" customFormat="1" x14ac:dyDescent="0.35">
      <c r="B26" s="52"/>
      <c r="I26" s="52"/>
      <c r="P26" s="52"/>
    </row>
    <row r="27" spans="1:20" s="31" customFormat="1" x14ac:dyDescent="0.35">
      <c r="B27" s="52"/>
      <c r="I27" s="52"/>
      <c r="P27" s="52"/>
    </row>
    <row r="28" spans="1:20" s="31" customFormat="1" x14ac:dyDescent="0.35">
      <c r="B28" s="52"/>
      <c r="I28" s="52"/>
      <c r="P28" s="52"/>
    </row>
    <row r="29" spans="1:20" s="31" customFormat="1" x14ac:dyDescent="0.35">
      <c r="B29" s="52"/>
      <c r="I29" s="52"/>
      <c r="P29" s="52"/>
    </row>
    <row r="30" spans="1:20" s="31" customFormat="1" x14ac:dyDescent="0.35">
      <c r="B30" s="52"/>
      <c r="I30" s="52"/>
      <c r="P30" s="52"/>
    </row>
    <row r="31" spans="1:20" s="31" customFormat="1" x14ac:dyDescent="0.35">
      <c r="B31" s="52"/>
      <c r="I31" s="52"/>
      <c r="P31" s="52"/>
    </row>
    <row r="32" spans="1:20" s="31" customFormat="1" x14ac:dyDescent="0.35">
      <c r="B32" s="52"/>
      <c r="I32" s="52"/>
      <c r="P32" s="52"/>
    </row>
    <row r="33" spans="2:16" s="31" customFormat="1" x14ac:dyDescent="0.35">
      <c r="B33" s="52"/>
      <c r="I33" s="52"/>
      <c r="P33" s="52"/>
    </row>
    <row r="34" spans="2:16" s="31" customFormat="1" x14ac:dyDescent="0.35">
      <c r="B34" s="52"/>
      <c r="I34" s="52"/>
      <c r="P34" s="52"/>
    </row>
    <row r="35" spans="2:16" s="31" customFormat="1" x14ac:dyDescent="0.35">
      <c r="B35" s="52"/>
      <c r="I35" s="52"/>
      <c r="P35" s="52"/>
    </row>
    <row r="36" spans="2:16" s="31" customFormat="1" x14ac:dyDescent="0.35">
      <c r="B36" s="52"/>
      <c r="I36" s="52"/>
      <c r="P36" s="52"/>
    </row>
    <row r="37" spans="2:16" s="31" customFormat="1" x14ac:dyDescent="0.35">
      <c r="B37" s="52"/>
      <c r="I37" s="52"/>
      <c r="P37" s="52"/>
    </row>
    <row r="38" spans="2:16" s="31" customFormat="1" x14ac:dyDescent="0.35">
      <c r="B38" s="52"/>
      <c r="I38" s="52"/>
      <c r="P38" s="52"/>
    </row>
    <row r="39" spans="2:16" s="31" customFormat="1" x14ac:dyDescent="0.35">
      <c r="B39" s="52"/>
      <c r="I39" s="52"/>
      <c r="P39" s="52"/>
    </row>
    <row r="40" spans="2:16" s="31" customFormat="1" x14ac:dyDescent="0.35">
      <c r="B40" s="52"/>
      <c r="I40" s="52"/>
      <c r="P40" s="52"/>
    </row>
  </sheetData>
  <sheetProtection algorithmName="SHA-512" hashValue="zP7eR3m0nQdkguJdjIncl9+ZslAPXp4Vk6Cuzan6I/766XAbi6Lxg/hGmzqWYLkTLfrU7SfszOtVmx1mVK/CSQ==" saltValue="168nHM9GbbZYd4LRBoPerw==" spinCount="100000" sheet="1" selectLockedCells="1"/>
  <mergeCells count="2">
    <mergeCell ref="A1:B1"/>
    <mergeCell ref="C1:F1"/>
  </mergeCells>
  <pageMargins left="0.7" right="0.7" top="0.75" bottom="0.75" header="0.3" footer="0.3"/>
  <pageSetup scale="43" orientation="landscape" horizontalDpi="90" verticalDpi="90" r:id="rId1"/>
  <headerFooter>
    <oddHeader>&amp;C&amp;"-,Bold"&amp;14RFP 38-21-007 JANITORIAL</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4C58C-A559-4303-B392-237BE4316CF7}">
  <sheetPr>
    <pageSetUpPr fitToPage="1"/>
  </sheetPr>
  <dimension ref="A1:T21"/>
  <sheetViews>
    <sheetView zoomScale="70" zoomScaleNormal="70" workbookViewId="0">
      <selection activeCell="B5" sqref="B5"/>
    </sheetView>
  </sheetViews>
  <sheetFormatPr defaultRowHeight="14.5" x14ac:dyDescent="0.35"/>
  <cols>
    <col min="2" max="2" width="20.08984375" style="53" customWidth="1"/>
    <col min="3" max="3" width="9.90625" customWidth="1"/>
    <col min="4" max="4" width="16.453125" customWidth="1"/>
    <col min="5" max="5" width="20" customWidth="1"/>
    <col min="6" max="6" width="19.81640625" customWidth="1"/>
    <col min="7" max="7" width="2.36328125" customWidth="1"/>
    <col min="8" max="8" width="10.08984375" bestFit="1" customWidth="1"/>
    <col min="9" max="9" width="21.6328125" style="53" customWidth="1"/>
    <col min="10" max="10" width="10.26953125" customWidth="1"/>
    <col min="11" max="11" width="18.90625" customWidth="1"/>
    <col min="12" max="12" width="22" customWidth="1"/>
    <col min="13" max="13" width="21" customWidth="1"/>
    <col min="14" max="14" width="3.1796875" customWidth="1"/>
    <col min="16" max="16" width="22.81640625" style="53" customWidth="1"/>
    <col min="17" max="17" width="9.6328125" customWidth="1"/>
    <col min="18" max="18" width="18.26953125" customWidth="1"/>
    <col min="19" max="19" width="21.1796875" customWidth="1"/>
    <col min="20" max="20" width="20.36328125" customWidth="1"/>
  </cols>
  <sheetData>
    <row r="1" spans="1:20" x14ac:dyDescent="0.35">
      <c r="A1" s="66" t="s">
        <v>3</v>
      </c>
      <c r="B1" s="66"/>
      <c r="C1" s="70">
        <f>Tabulation!C1</f>
        <v>0</v>
      </c>
      <c r="D1" s="71"/>
      <c r="E1" s="71"/>
      <c r="F1" s="72"/>
      <c r="G1" s="6"/>
      <c r="H1" s="6"/>
      <c r="I1" s="54"/>
      <c r="J1" s="6"/>
      <c r="K1" s="6"/>
    </row>
    <row r="2" spans="1:20" ht="21.5" customHeight="1" x14ac:dyDescent="0.35"/>
    <row r="3" spans="1:20" x14ac:dyDescent="0.35">
      <c r="A3" s="45" t="s">
        <v>18</v>
      </c>
      <c r="B3" s="50"/>
      <c r="C3" s="22"/>
      <c r="D3" s="22"/>
    </row>
    <row r="4" spans="1:20" ht="44" customHeight="1" thickBot="1" x14ac:dyDescent="0.4">
      <c r="A4" s="64" t="s">
        <v>5</v>
      </c>
      <c r="B4" s="51" t="s">
        <v>4</v>
      </c>
      <c r="C4" s="44" t="s">
        <v>27</v>
      </c>
      <c r="D4" s="44" t="s">
        <v>6</v>
      </c>
      <c r="E4" s="44" t="s">
        <v>28</v>
      </c>
      <c r="F4" s="44" t="s">
        <v>31</v>
      </c>
      <c r="H4" s="64" t="s">
        <v>8</v>
      </c>
      <c r="I4" s="51" t="s">
        <v>4</v>
      </c>
      <c r="J4" s="44" t="s">
        <v>27</v>
      </c>
      <c r="K4" s="44" t="s">
        <v>6</v>
      </c>
      <c r="L4" s="44" t="s">
        <v>29</v>
      </c>
      <c r="M4" s="44" t="s">
        <v>32</v>
      </c>
      <c r="O4" s="64" t="s">
        <v>9</v>
      </c>
      <c r="P4" s="51" t="s">
        <v>4</v>
      </c>
      <c r="Q4" s="44" t="s">
        <v>27</v>
      </c>
      <c r="R4" s="44" t="s">
        <v>6</v>
      </c>
      <c r="S4" s="44" t="s">
        <v>30</v>
      </c>
      <c r="T4" s="44" t="s">
        <v>33</v>
      </c>
    </row>
    <row r="5" spans="1:20" ht="15.5" thickTop="1" thickBot="1" x14ac:dyDescent="0.4">
      <c r="A5" s="19">
        <v>1</v>
      </c>
      <c r="B5" s="40"/>
      <c r="C5" s="26"/>
      <c r="D5" s="38"/>
      <c r="E5" s="12">
        <f>D5*C5</f>
        <v>0</v>
      </c>
      <c r="F5" s="13">
        <f>E5*52</f>
        <v>0</v>
      </c>
      <c r="H5" s="19">
        <v>1</v>
      </c>
      <c r="I5" s="39"/>
      <c r="J5" s="26"/>
      <c r="K5" s="38"/>
      <c r="L5" s="12">
        <f>K5*J5</f>
        <v>0</v>
      </c>
      <c r="M5" s="13">
        <f>L5*52</f>
        <v>0</v>
      </c>
      <c r="O5" s="19">
        <v>1</v>
      </c>
      <c r="P5" s="39"/>
      <c r="Q5" s="26"/>
      <c r="R5" s="38"/>
      <c r="S5" s="12">
        <f>SUM(R5*Q5)</f>
        <v>0</v>
      </c>
      <c r="T5" s="13">
        <f>S5*52</f>
        <v>0</v>
      </c>
    </row>
    <row r="6" spans="1:20" ht="15.5" thickTop="1" thickBot="1" x14ac:dyDescent="0.4">
      <c r="A6" s="19">
        <v>2</v>
      </c>
      <c r="B6" s="40"/>
      <c r="C6" s="26"/>
      <c r="D6" s="38"/>
      <c r="E6" s="12">
        <f t="shared" ref="E6:E19" si="0">D6*C6</f>
        <v>0</v>
      </c>
      <c r="F6" s="13">
        <f t="shared" ref="F6:F19" si="1">E6*52</f>
        <v>0</v>
      </c>
      <c r="H6" s="19">
        <v>2</v>
      </c>
      <c r="I6" s="39"/>
      <c r="J6" s="26"/>
      <c r="K6" s="38"/>
      <c r="L6" s="12">
        <f t="shared" ref="L6:L19" si="2">K6*J6</f>
        <v>0</v>
      </c>
      <c r="M6" s="13">
        <f t="shared" ref="M6:M19" si="3">L6*52</f>
        <v>0</v>
      </c>
      <c r="O6" s="19">
        <v>2</v>
      </c>
      <c r="P6" s="39"/>
      <c r="Q6" s="26"/>
      <c r="R6" s="38"/>
      <c r="S6" s="12">
        <f t="shared" ref="S6:S19" si="4">SUM(R6*Q6)</f>
        <v>0</v>
      </c>
      <c r="T6" s="13">
        <f t="shared" ref="T6:T19" si="5">S6*52</f>
        <v>0</v>
      </c>
    </row>
    <row r="7" spans="1:20" ht="15.5" thickTop="1" thickBot="1" x14ac:dyDescent="0.4">
      <c r="A7" s="19">
        <v>3</v>
      </c>
      <c r="B7" s="40"/>
      <c r="C7" s="26"/>
      <c r="D7" s="38"/>
      <c r="E7" s="12">
        <f t="shared" si="0"/>
        <v>0</v>
      </c>
      <c r="F7" s="13">
        <f t="shared" si="1"/>
        <v>0</v>
      </c>
      <c r="H7" s="19">
        <v>3</v>
      </c>
      <c r="I7" s="39"/>
      <c r="J7" s="26"/>
      <c r="K7" s="38"/>
      <c r="L7" s="12">
        <f t="shared" si="2"/>
        <v>0</v>
      </c>
      <c r="M7" s="13">
        <f t="shared" si="3"/>
        <v>0</v>
      </c>
      <c r="O7" s="19">
        <v>3</v>
      </c>
      <c r="P7" s="39"/>
      <c r="Q7" s="26"/>
      <c r="R7" s="38"/>
      <c r="S7" s="12">
        <f t="shared" si="4"/>
        <v>0</v>
      </c>
      <c r="T7" s="13">
        <f t="shared" si="5"/>
        <v>0</v>
      </c>
    </row>
    <row r="8" spans="1:20" ht="15.5" thickTop="1" thickBot="1" x14ac:dyDescent="0.4">
      <c r="A8" s="19">
        <v>4</v>
      </c>
      <c r="B8" s="40"/>
      <c r="C8" s="26"/>
      <c r="D8" s="38"/>
      <c r="E8" s="12">
        <f t="shared" si="0"/>
        <v>0</v>
      </c>
      <c r="F8" s="13">
        <f t="shared" si="1"/>
        <v>0</v>
      </c>
      <c r="H8" s="19">
        <v>4</v>
      </c>
      <c r="I8" s="39"/>
      <c r="J8" s="26"/>
      <c r="K8" s="38"/>
      <c r="L8" s="12">
        <f t="shared" si="2"/>
        <v>0</v>
      </c>
      <c r="M8" s="13">
        <f t="shared" si="3"/>
        <v>0</v>
      </c>
      <c r="O8" s="19">
        <v>4</v>
      </c>
      <c r="P8" s="39"/>
      <c r="Q8" s="26"/>
      <c r="R8" s="38"/>
      <c r="S8" s="12">
        <f t="shared" si="4"/>
        <v>0</v>
      </c>
      <c r="T8" s="13">
        <f t="shared" si="5"/>
        <v>0</v>
      </c>
    </row>
    <row r="9" spans="1:20" ht="15.5" thickTop="1" thickBot="1" x14ac:dyDescent="0.4">
      <c r="A9" s="19">
        <v>5</v>
      </c>
      <c r="B9" s="40"/>
      <c r="C9" s="26"/>
      <c r="D9" s="38"/>
      <c r="E9" s="12">
        <f t="shared" si="0"/>
        <v>0</v>
      </c>
      <c r="F9" s="13">
        <f t="shared" si="1"/>
        <v>0</v>
      </c>
      <c r="H9" s="19">
        <v>5</v>
      </c>
      <c r="I9" s="39"/>
      <c r="J9" s="26"/>
      <c r="K9" s="38"/>
      <c r="L9" s="12">
        <f t="shared" si="2"/>
        <v>0</v>
      </c>
      <c r="M9" s="13">
        <f t="shared" si="3"/>
        <v>0</v>
      </c>
      <c r="O9" s="19">
        <v>5</v>
      </c>
      <c r="P9" s="39"/>
      <c r="Q9" s="26"/>
      <c r="R9" s="38"/>
      <c r="S9" s="12">
        <f t="shared" si="4"/>
        <v>0</v>
      </c>
      <c r="T9" s="13">
        <f t="shared" si="5"/>
        <v>0</v>
      </c>
    </row>
    <row r="10" spans="1:20" ht="15.5" thickTop="1" thickBot="1" x14ac:dyDescent="0.4">
      <c r="A10" s="19">
        <v>6</v>
      </c>
      <c r="B10" s="40"/>
      <c r="C10" s="26"/>
      <c r="D10" s="38"/>
      <c r="E10" s="12">
        <f t="shared" si="0"/>
        <v>0</v>
      </c>
      <c r="F10" s="13">
        <f t="shared" si="1"/>
        <v>0</v>
      </c>
      <c r="H10" s="19">
        <v>6</v>
      </c>
      <c r="I10" s="39"/>
      <c r="J10" s="26"/>
      <c r="K10" s="38"/>
      <c r="L10" s="12">
        <f t="shared" si="2"/>
        <v>0</v>
      </c>
      <c r="M10" s="13">
        <f t="shared" si="3"/>
        <v>0</v>
      </c>
      <c r="O10" s="19">
        <v>6</v>
      </c>
      <c r="P10" s="39"/>
      <c r="Q10" s="26"/>
      <c r="R10" s="38"/>
      <c r="S10" s="12">
        <f t="shared" si="4"/>
        <v>0</v>
      </c>
      <c r="T10" s="13">
        <f t="shared" si="5"/>
        <v>0</v>
      </c>
    </row>
    <row r="11" spans="1:20" ht="15.5" thickTop="1" thickBot="1" x14ac:dyDescent="0.4">
      <c r="A11" s="19">
        <v>7</v>
      </c>
      <c r="B11" s="40"/>
      <c r="C11" s="26"/>
      <c r="D11" s="38"/>
      <c r="E11" s="12">
        <f t="shared" si="0"/>
        <v>0</v>
      </c>
      <c r="F11" s="13">
        <f t="shared" si="1"/>
        <v>0</v>
      </c>
      <c r="H11" s="19">
        <v>7</v>
      </c>
      <c r="I11" s="39"/>
      <c r="J11" s="26"/>
      <c r="K11" s="38"/>
      <c r="L11" s="12">
        <f t="shared" si="2"/>
        <v>0</v>
      </c>
      <c r="M11" s="13">
        <f t="shared" si="3"/>
        <v>0</v>
      </c>
      <c r="O11" s="19">
        <v>7</v>
      </c>
      <c r="P11" s="39"/>
      <c r="Q11" s="26"/>
      <c r="R11" s="38"/>
      <c r="S11" s="12">
        <f t="shared" si="4"/>
        <v>0</v>
      </c>
      <c r="T11" s="13">
        <f t="shared" si="5"/>
        <v>0</v>
      </c>
    </row>
    <row r="12" spans="1:20" ht="15.5" thickTop="1" thickBot="1" x14ac:dyDescent="0.4">
      <c r="A12" s="19">
        <v>8</v>
      </c>
      <c r="B12" s="40"/>
      <c r="C12" s="26"/>
      <c r="D12" s="38"/>
      <c r="E12" s="12">
        <f t="shared" si="0"/>
        <v>0</v>
      </c>
      <c r="F12" s="13">
        <f t="shared" si="1"/>
        <v>0</v>
      </c>
      <c r="H12" s="19">
        <v>8</v>
      </c>
      <c r="I12" s="39"/>
      <c r="J12" s="26"/>
      <c r="K12" s="38"/>
      <c r="L12" s="12">
        <f t="shared" si="2"/>
        <v>0</v>
      </c>
      <c r="M12" s="13">
        <f t="shared" si="3"/>
        <v>0</v>
      </c>
      <c r="O12" s="19">
        <v>8</v>
      </c>
      <c r="P12" s="39"/>
      <c r="Q12" s="26"/>
      <c r="R12" s="38"/>
      <c r="S12" s="12">
        <f t="shared" si="4"/>
        <v>0</v>
      </c>
      <c r="T12" s="13">
        <f t="shared" si="5"/>
        <v>0</v>
      </c>
    </row>
    <row r="13" spans="1:20" ht="15.5" thickTop="1" thickBot="1" x14ac:dyDescent="0.4">
      <c r="A13" s="19">
        <v>9</v>
      </c>
      <c r="B13" s="40"/>
      <c r="C13" s="26"/>
      <c r="D13" s="38"/>
      <c r="E13" s="12">
        <f t="shared" si="0"/>
        <v>0</v>
      </c>
      <c r="F13" s="13">
        <f t="shared" si="1"/>
        <v>0</v>
      </c>
      <c r="H13" s="19">
        <v>9</v>
      </c>
      <c r="I13" s="39"/>
      <c r="J13" s="26"/>
      <c r="K13" s="38"/>
      <c r="L13" s="12">
        <f t="shared" si="2"/>
        <v>0</v>
      </c>
      <c r="M13" s="13">
        <f t="shared" si="3"/>
        <v>0</v>
      </c>
      <c r="O13" s="19">
        <v>9</v>
      </c>
      <c r="P13" s="39"/>
      <c r="Q13" s="26"/>
      <c r="R13" s="38"/>
      <c r="S13" s="12">
        <f t="shared" si="4"/>
        <v>0</v>
      </c>
      <c r="T13" s="13">
        <f t="shared" si="5"/>
        <v>0</v>
      </c>
    </row>
    <row r="14" spans="1:20" ht="15.5" thickTop="1" thickBot="1" x14ac:dyDescent="0.4">
      <c r="A14" s="19">
        <v>10</v>
      </c>
      <c r="B14" s="40"/>
      <c r="C14" s="26"/>
      <c r="D14" s="38"/>
      <c r="E14" s="12">
        <f t="shared" si="0"/>
        <v>0</v>
      </c>
      <c r="F14" s="13">
        <f t="shared" si="1"/>
        <v>0</v>
      </c>
      <c r="H14" s="19">
        <v>10</v>
      </c>
      <c r="I14" s="39"/>
      <c r="J14" s="26"/>
      <c r="K14" s="38"/>
      <c r="L14" s="12">
        <f t="shared" si="2"/>
        <v>0</v>
      </c>
      <c r="M14" s="13">
        <f t="shared" si="3"/>
        <v>0</v>
      </c>
      <c r="O14" s="19">
        <v>10</v>
      </c>
      <c r="P14" s="39"/>
      <c r="Q14" s="26"/>
      <c r="R14" s="38"/>
      <c r="S14" s="12">
        <f t="shared" si="4"/>
        <v>0</v>
      </c>
      <c r="T14" s="13">
        <f t="shared" si="5"/>
        <v>0</v>
      </c>
    </row>
    <row r="15" spans="1:20" ht="15.5" thickTop="1" thickBot="1" x14ac:dyDescent="0.4">
      <c r="A15" s="19">
        <v>11</v>
      </c>
      <c r="B15" s="40"/>
      <c r="C15" s="26"/>
      <c r="D15" s="38"/>
      <c r="E15" s="12">
        <f t="shared" si="0"/>
        <v>0</v>
      </c>
      <c r="F15" s="13">
        <f t="shared" si="1"/>
        <v>0</v>
      </c>
      <c r="H15" s="19">
        <v>11</v>
      </c>
      <c r="I15" s="39"/>
      <c r="J15" s="26"/>
      <c r="K15" s="38"/>
      <c r="L15" s="12">
        <f t="shared" si="2"/>
        <v>0</v>
      </c>
      <c r="M15" s="13">
        <f t="shared" si="3"/>
        <v>0</v>
      </c>
      <c r="O15" s="19">
        <v>11</v>
      </c>
      <c r="P15" s="39"/>
      <c r="Q15" s="26"/>
      <c r="R15" s="38"/>
      <c r="S15" s="12">
        <f t="shared" si="4"/>
        <v>0</v>
      </c>
      <c r="T15" s="13">
        <f t="shared" si="5"/>
        <v>0</v>
      </c>
    </row>
    <row r="16" spans="1:20" ht="15.5" thickTop="1" thickBot="1" x14ac:dyDescent="0.4">
      <c r="A16" s="19">
        <v>12</v>
      </c>
      <c r="B16" s="40"/>
      <c r="C16" s="26"/>
      <c r="D16" s="38"/>
      <c r="E16" s="12">
        <f t="shared" si="0"/>
        <v>0</v>
      </c>
      <c r="F16" s="13">
        <f t="shared" si="1"/>
        <v>0</v>
      </c>
      <c r="H16" s="19">
        <v>12</v>
      </c>
      <c r="I16" s="39"/>
      <c r="J16" s="26"/>
      <c r="K16" s="38"/>
      <c r="L16" s="12">
        <f t="shared" si="2"/>
        <v>0</v>
      </c>
      <c r="M16" s="13">
        <f t="shared" si="3"/>
        <v>0</v>
      </c>
      <c r="O16" s="19">
        <v>12</v>
      </c>
      <c r="P16" s="39"/>
      <c r="Q16" s="26"/>
      <c r="R16" s="38"/>
      <c r="S16" s="12">
        <f t="shared" si="4"/>
        <v>0</v>
      </c>
      <c r="T16" s="13">
        <f t="shared" si="5"/>
        <v>0</v>
      </c>
    </row>
    <row r="17" spans="1:20" ht="15.5" thickTop="1" thickBot="1" x14ac:dyDescent="0.4">
      <c r="A17" s="19">
        <v>13</v>
      </c>
      <c r="B17" s="40"/>
      <c r="C17" s="26"/>
      <c r="D17" s="38"/>
      <c r="E17" s="12">
        <f t="shared" si="0"/>
        <v>0</v>
      </c>
      <c r="F17" s="13">
        <f t="shared" si="1"/>
        <v>0</v>
      </c>
      <c r="H17" s="19">
        <v>13</v>
      </c>
      <c r="I17" s="39"/>
      <c r="J17" s="26"/>
      <c r="K17" s="38"/>
      <c r="L17" s="12">
        <f t="shared" si="2"/>
        <v>0</v>
      </c>
      <c r="M17" s="13">
        <f t="shared" si="3"/>
        <v>0</v>
      </c>
      <c r="O17" s="19">
        <v>13</v>
      </c>
      <c r="P17" s="39"/>
      <c r="Q17" s="26"/>
      <c r="R17" s="38"/>
      <c r="S17" s="12">
        <f t="shared" si="4"/>
        <v>0</v>
      </c>
      <c r="T17" s="13">
        <f t="shared" si="5"/>
        <v>0</v>
      </c>
    </row>
    <row r="18" spans="1:20" ht="15.5" thickTop="1" thickBot="1" x14ac:dyDescent="0.4">
      <c r="A18" s="19">
        <v>14</v>
      </c>
      <c r="B18" s="40"/>
      <c r="C18" s="26"/>
      <c r="D18" s="38"/>
      <c r="E18" s="12">
        <f t="shared" si="0"/>
        <v>0</v>
      </c>
      <c r="F18" s="13">
        <f t="shared" si="1"/>
        <v>0</v>
      </c>
      <c r="H18" s="19">
        <v>14</v>
      </c>
      <c r="I18" s="39"/>
      <c r="J18" s="26"/>
      <c r="K18" s="38"/>
      <c r="L18" s="12">
        <f t="shared" si="2"/>
        <v>0</v>
      </c>
      <c r="M18" s="13">
        <f t="shared" si="3"/>
        <v>0</v>
      </c>
      <c r="O18" s="19">
        <v>14</v>
      </c>
      <c r="P18" s="39"/>
      <c r="Q18" s="26"/>
      <c r="R18" s="38"/>
      <c r="S18" s="12">
        <f t="shared" si="4"/>
        <v>0</v>
      </c>
      <c r="T18" s="13">
        <f t="shared" si="5"/>
        <v>0</v>
      </c>
    </row>
    <row r="19" spans="1:20" ht="15.5" thickTop="1" thickBot="1" x14ac:dyDescent="0.4">
      <c r="A19" s="19">
        <v>15</v>
      </c>
      <c r="B19" s="40"/>
      <c r="C19" s="26"/>
      <c r="D19" s="38"/>
      <c r="E19" s="12">
        <f t="shared" si="0"/>
        <v>0</v>
      </c>
      <c r="F19" s="13">
        <f t="shared" si="1"/>
        <v>0</v>
      </c>
      <c r="H19" s="19">
        <v>15</v>
      </c>
      <c r="I19" s="39"/>
      <c r="J19" s="26"/>
      <c r="K19" s="38"/>
      <c r="L19" s="12">
        <f t="shared" si="2"/>
        <v>0</v>
      </c>
      <c r="M19" s="13">
        <f t="shared" si="3"/>
        <v>0</v>
      </c>
      <c r="O19" s="19">
        <v>15</v>
      </c>
      <c r="P19" s="39"/>
      <c r="Q19" s="26"/>
      <c r="R19" s="38"/>
      <c r="S19" s="12">
        <f t="shared" si="4"/>
        <v>0</v>
      </c>
      <c r="T19" s="13">
        <f t="shared" si="5"/>
        <v>0</v>
      </c>
    </row>
    <row r="20" spans="1:20" ht="15" thickTop="1" x14ac:dyDescent="0.35">
      <c r="A20" s="20" t="s">
        <v>21</v>
      </c>
      <c r="H20" s="20" t="s">
        <v>21</v>
      </c>
      <c r="O20" s="20" t="s">
        <v>21</v>
      </c>
    </row>
    <row r="21" spans="1:20" x14ac:dyDescent="0.35">
      <c r="B21" s="50"/>
      <c r="C21" s="22"/>
      <c r="D21" s="22"/>
      <c r="E21" s="21" t="s">
        <v>10</v>
      </c>
      <c r="F21" s="23">
        <f>SUM(F5:F19)</f>
        <v>0</v>
      </c>
      <c r="J21" s="22"/>
      <c r="K21" s="22"/>
      <c r="L21" s="21" t="s">
        <v>15</v>
      </c>
      <c r="M21" s="23">
        <f>SUM(M5:M19)</f>
        <v>0</v>
      </c>
      <c r="Q21" s="22"/>
      <c r="R21" s="22"/>
      <c r="S21" s="21" t="s">
        <v>10</v>
      </c>
      <c r="T21" s="23">
        <f>SUM(T5:T19)</f>
        <v>0</v>
      </c>
    </row>
  </sheetData>
  <sheetProtection algorithmName="SHA-512" hashValue="lG2B4aquamlCx7wlOBpg+m52LA3N6k+Rz+Q6LN3PYziDEc9cKqO7dPewmPkE4Z7nyGRyFWRO0DABGiw+2AqC3Q==" saltValue="dC2F5RItaiImvZmj1CCwPw==" spinCount="100000" sheet="1" selectLockedCells="1"/>
  <mergeCells count="2">
    <mergeCell ref="A1:B1"/>
    <mergeCell ref="C1:F1"/>
  </mergeCells>
  <pageMargins left="0.7" right="0.7" top="0.75" bottom="0.75" header="0.3" footer="0.3"/>
  <pageSetup scale="40" orientation="landscape" horizontalDpi="90" verticalDpi="90" r:id="rId1"/>
  <headerFooter>
    <oddHeader>&amp;C&amp;"-,Bold"&amp;14RFP 38-21-007 JANITORIAL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EDB5-DF0A-4BC5-99EB-8C612ACAD977}">
  <sheetPr>
    <pageSetUpPr fitToPage="1"/>
  </sheetPr>
  <dimension ref="A1:T21"/>
  <sheetViews>
    <sheetView zoomScale="60" zoomScaleNormal="60" workbookViewId="0">
      <selection activeCell="D5" sqref="D5"/>
    </sheetView>
  </sheetViews>
  <sheetFormatPr defaultRowHeight="14.5" x14ac:dyDescent="0.35"/>
  <cols>
    <col min="2" max="2" width="20.08984375" style="53" customWidth="1"/>
    <col min="3" max="3" width="11.26953125" customWidth="1"/>
    <col min="4" max="4" width="15.08984375" customWidth="1"/>
    <col min="5" max="5" width="18.36328125" customWidth="1"/>
    <col min="6" max="6" width="19.36328125" customWidth="1"/>
    <col min="7" max="7" width="2.36328125" customWidth="1"/>
    <col min="8" max="8" width="10.08984375" bestFit="1" customWidth="1"/>
    <col min="9" max="9" width="21.6328125" style="53" customWidth="1"/>
    <col min="10" max="10" width="13.08984375" customWidth="1"/>
    <col min="11" max="11" width="16" customWidth="1"/>
    <col min="12" max="12" width="23.36328125" customWidth="1"/>
    <col min="13" max="13" width="23.1796875" customWidth="1"/>
    <col min="14" max="14" width="3.1796875" customWidth="1"/>
    <col min="16" max="16" width="22.81640625" style="53" customWidth="1"/>
    <col min="17" max="17" width="12.6328125" customWidth="1"/>
    <col min="18" max="18" width="16.54296875" customWidth="1"/>
    <col min="19" max="19" width="21.6328125" customWidth="1"/>
    <col min="20" max="20" width="20.1796875" customWidth="1"/>
  </cols>
  <sheetData>
    <row r="1" spans="1:20" x14ac:dyDescent="0.35">
      <c r="A1" s="66" t="s">
        <v>3</v>
      </c>
      <c r="B1" s="66"/>
      <c r="C1" s="70">
        <f>Tabulation!C1</f>
        <v>0</v>
      </c>
      <c r="D1" s="71"/>
      <c r="E1" s="71"/>
      <c r="F1" s="72"/>
      <c r="G1" s="6"/>
      <c r="H1" s="6"/>
      <c r="I1" s="54"/>
      <c r="J1" s="6"/>
      <c r="K1" s="6"/>
    </row>
    <row r="3" spans="1:20" x14ac:dyDescent="0.35">
      <c r="A3" s="45" t="s">
        <v>17</v>
      </c>
      <c r="B3" s="50"/>
    </row>
    <row r="4" spans="1:20" ht="44" customHeight="1" thickBot="1" x14ac:dyDescent="0.4">
      <c r="A4" s="64" t="s">
        <v>5</v>
      </c>
      <c r="B4" s="51" t="s">
        <v>4</v>
      </c>
      <c r="C4" s="44" t="s">
        <v>27</v>
      </c>
      <c r="D4" s="44" t="s">
        <v>6</v>
      </c>
      <c r="E4" s="44" t="s">
        <v>28</v>
      </c>
      <c r="F4" s="44" t="s">
        <v>31</v>
      </c>
      <c r="H4" s="64" t="s">
        <v>8</v>
      </c>
      <c r="I4" s="51" t="s">
        <v>4</v>
      </c>
      <c r="J4" s="44" t="s">
        <v>27</v>
      </c>
      <c r="K4" s="44" t="s">
        <v>6</v>
      </c>
      <c r="L4" s="44" t="s">
        <v>29</v>
      </c>
      <c r="M4" s="44" t="s">
        <v>32</v>
      </c>
      <c r="O4" s="64" t="s">
        <v>9</v>
      </c>
      <c r="P4" s="51" t="s">
        <v>4</v>
      </c>
      <c r="Q4" s="44" t="s">
        <v>27</v>
      </c>
      <c r="R4" s="44" t="s">
        <v>6</v>
      </c>
      <c r="S4" s="44" t="s">
        <v>30</v>
      </c>
      <c r="T4" s="44" t="s">
        <v>33</v>
      </c>
    </row>
    <row r="5" spans="1:20" ht="15.5" thickTop="1" thickBot="1" x14ac:dyDescent="0.4">
      <c r="A5" s="19">
        <v>1</v>
      </c>
      <c r="B5" s="40"/>
      <c r="C5" s="26"/>
      <c r="D5" s="38"/>
      <c r="E5" s="12">
        <f>D5*C5</f>
        <v>0</v>
      </c>
      <c r="F5" s="13">
        <f>E5*52</f>
        <v>0</v>
      </c>
      <c r="H5" s="19">
        <v>1</v>
      </c>
      <c r="I5" s="39"/>
      <c r="J5" s="26"/>
      <c r="K5" s="38"/>
      <c r="L5" s="12">
        <f>K5*J5</f>
        <v>0</v>
      </c>
      <c r="M5" s="13">
        <f>L5*52</f>
        <v>0</v>
      </c>
      <c r="O5" s="19">
        <v>1</v>
      </c>
      <c r="P5" s="39"/>
      <c r="Q5" s="26"/>
      <c r="R5" s="38"/>
      <c r="S5" s="12">
        <f>SUM(R5*Q5)</f>
        <v>0</v>
      </c>
      <c r="T5" s="13">
        <f>S5*52</f>
        <v>0</v>
      </c>
    </row>
    <row r="6" spans="1:20" ht="15.5" thickTop="1" thickBot="1" x14ac:dyDescent="0.4">
      <c r="A6" s="19">
        <v>2</v>
      </c>
      <c r="B6" s="40"/>
      <c r="C6" s="26"/>
      <c r="D6" s="38"/>
      <c r="E6" s="12">
        <f t="shared" ref="E6:E19" si="0">D6*C6</f>
        <v>0</v>
      </c>
      <c r="F6" s="13">
        <f t="shared" ref="F6:F19" si="1">E6*52</f>
        <v>0</v>
      </c>
      <c r="H6" s="19">
        <v>2</v>
      </c>
      <c r="I6" s="39"/>
      <c r="J6" s="26"/>
      <c r="K6" s="38"/>
      <c r="L6" s="12">
        <f t="shared" ref="L6:L19" si="2">K6*J6</f>
        <v>0</v>
      </c>
      <c r="M6" s="13">
        <f t="shared" ref="M6:M19" si="3">L6*52</f>
        <v>0</v>
      </c>
      <c r="O6" s="19">
        <v>2</v>
      </c>
      <c r="P6" s="39"/>
      <c r="Q6" s="26"/>
      <c r="R6" s="38"/>
      <c r="S6" s="12">
        <f t="shared" ref="S6:S19" si="4">SUM(R6*Q6)</f>
        <v>0</v>
      </c>
      <c r="T6" s="13">
        <f t="shared" ref="T6:T19" si="5">S6*52</f>
        <v>0</v>
      </c>
    </row>
    <row r="7" spans="1:20" ht="15.5" thickTop="1" thickBot="1" x14ac:dyDescent="0.4">
      <c r="A7" s="19">
        <v>3</v>
      </c>
      <c r="B7" s="40"/>
      <c r="C7" s="26"/>
      <c r="D7" s="38"/>
      <c r="E7" s="12">
        <f t="shared" si="0"/>
        <v>0</v>
      </c>
      <c r="F7" s="13">
        <f t="shared" si="1"/>
        <v>0</v>
      </c>
      <c r="H7" s="19">
        <v>3</v>
      </c>
      <c r="I7" s="39"/>
      <c r="J7" s="26"/>
      <c r="K7" s="38"/>
      <c r="L7" s="12">
        <f t="shared" si="2"/>
        <v>0</v>
      </c>
      <c r="M7" s="13">
        <f t="shared" si="3"/>
        <v>0</v>
      </c>
      <c r="O7" s="19">
        <v>3</v>
      </c>
      <c r="P7" s="39"/>
      <c r="Q7" s="26"/>
      <c r="R7" s="38"/>
      <c r="S7" s="12">
        <f t="shared" si="4"/>
        <v>0</v>
      </c>
      <c r="T7" s="13">
        <f t="shared" si="5"/>
        <v>0</v>
      </c>
    </row>
    <row r="8" spans="1:20" ht="15.5" thickTop="1" thickBot="1" x14ac:dyDescent="0.4">
      <c r="A8" s="19">
        <v>4</v>
      </c>
      <c r="B8" s="40"/>
      <c r="C8" s="26"/>
      <c r="D8" s="38"/>
      <c r="E8" s="12">
        <f t="shared" si="0"/>
        <v>0</v>
      </c>
      <c r="F8" s="13">
        <f t="shared" si="1"/>
        <v>0</v>
      </c>
      <c r="H8" s="19">
        <v>4</v>
      </c>
      <c r="I8" s="39"/>
      <c r="J8" s="26"/>
      <c r="K8" s="38"/>
      <c r="L8" s="12">
        <f t="shared" si="2"/>
        <v>0</v>
      </c>
      <c r="M8" s="13">
        <f t="shared" si="3"/>
        <v>0</v>
      </c>
      <c r="O8" s="19">
        <v>4</v>
      </c>
      <c r="P8" s="39"/>
      <c r="Q8" s="26"/>
      <c r="R8" s="38"/>
      <c r="S8" s="12">
        <f t="shared" si="4"/>
        <v>0</v>
      </c>
      <c r="T8" s="13">
        <f t="shared" si="5"/>
        <v>0</v>
      </c>
    </row>
    <row r="9" spans="1:20" ht="15.5" thickTop="1" thickBot="1" x14ac:dyDescent="0.4">
      <c r="A9" s="19">
        <v>5</v>
      </c>
      <c r="B9" s="40"/>
      <c r="C9" s="26"/>
      <c r="D9" s="38"/>
      <c r="E9" s="12">
        <f t="shared" si="0"/>
        <v>0</v>
      </c>
      <c r="F9" s="13">
        <f t="shared" si="1"/>
        <v>0</v>
      </c>
      <c r="H9" s="19">
        <v>5</v>
      </c>
      <c r="I9" s="39"/>
      <c r="J9" s="26"/>
      <c r="K9" s="38"/>
      <c r="L9" s="12">
        <f t="shared" si="2"/>
        <v>0</v>
      </c>
      <c r="M9" s="13">
        <f t="shared" si="3"/>
        <v>0</v>
      </c>
      <c r="O9" s="19">
        <v>5</v>
      </c>
      <c r="P9" s="39"/>
      <c r="Q9" s="26"/>
      <c r="R9" s="38"/>
      <c r="S9" s="12">
        <f t="shared" si="4"/>
        <v>0</v>
      </c>
      <c r="T9" s="13">
        <f t="shared" si="5"/>
        <v>0</v>
      </c>
    </row>
    <row r="10" spans="1:20" ht="15.5" thickTop="1" thickBot="1" x14ac:dyDescent="0.4">
      <c r="A10" s="19">
        <v>6</v>
      </c>
      <c r="B10" s="40"/>
      <c r="C10" s="26"/>
      <c r="D10" s="38"/>
      <c r="E10" s="12">
        <f t="shared" si="0"/>
        <v>0</v>
      </c>
      <c r="F10" s="13">
        <f t="shared" si="1"/>
        <v>0</v>
      </c>
      <c r="H10" s="19">
        <v>6</v>
      </c>
      <c r="I10" s="39"/>
      <c r="J10" s="26"/>
      <c r="K10" s="38"/>
      <c r="L10" s="12">
        <f t="shared" si="2"/>
        <v>0</v>
      </c>
      <c r="M10" s="13">
        <f t="shared" si="3"/>
        <v>0</v>
      </c>
      <c r="O10" s="19">
        <v>6</v>
      </c>
      <c r="P10" s="39"/>
      <c r="Q10" s="26"/>
      <c r="R10" s="38"/>
      <c r="S10" s="12">
        <f t="shared" si="4"/>
        <v>0</v>
      </c>
      <c r="T10" s="13">
        <f t="shared" si="5"/>
        <v>0</v>
      </c>
    </row>
    <row r="11" spans="1:20" ht="15.5" thickTop="1" thickBot="1" x14ac:dyDescent="0.4">
      <c r="A11" s="19">
        <v>7</v>
      </c>
      <c r="B11" s="40"/>
      <c r="C11" s="26"/>
      <c r="D11" s="38"/>
      <c r="E11" s="12">
        <f t="shared" si="0"/>
        <v>0</v>
      </c>
      <c r="F11" s="13">
        <f t="shared" si="1"/>
        <v>0</v>
      </c>
      <c r="H11" s="19">
        <v>7</v>
      </c>
      <c r="I11" s="39"/>
      <c r="J11" s="26"/>
      <c r="K11" s="38"/>
      <c r="L11" s="12">
        <f t="shared" si="2"/>
        <v>0</v>
      </c>
      <c r="M11" s="13">
        <f t="shared" si="3"/>
        <v>0</v>
      </c>
      <c r="O11" s="19">
        <v>7</v>
      </c>
      <c r="P11" s="39"/>
      <c r="Q11" s="26"/>
      <c r="R11" s="38"/>
      <c r="S11" s="12">
        <f t="shared" si="4"/>
        <v>0</v>
      </c>
      <c r="T11" s="13">
        <f t="shared" si="5"/>
        <v>0</v>
      </c>
    </row>
    <row r="12" spans="1:20" ht="15.5" thickTop="1" thickBot="1" x14ac:dyDescent="0.4">
      <c r="A12" s="19">
        <v>8</v>
      </c>
      <c r="B12" s="40"/>
      <c r="C12" s="26"/>
      <c r="D12" s="38"/>
      <c r="E12" s="12">
        <f t="shared" si="0"/>
        <v>0</v>
      </c>
      <c r="F12" s="13">
        <f t="shared" si="1"/>
        <v>0</v>
      </c>
      <c r="H12" s="19">
        <v>8</v>
      </c>
      <c r="I12" s="39"/>
      <c r="J12" s="26"/>
      <c r="K12" s="38"/>
      <c r="L12" s="12">
        <f t="shared" si="2"/>
        <v>0</v>
      </c>
      <c r="M12" s="13">
        <f t="shared" si="3"/>
        <v>0</v>
      </c>
      <c r="O12" s="19">
        <v>8</v>
      </c>
      <c r="P12" s="39"/>
      <c r="Q12" s="26"/>
      <c r="R12" s="38"/>
      <c r="S12" s="12">
        <f t="shared" si="4"/>
        <v>0</v>
      </c>
      <c r="T12" s="13">
        <f t="shared" si="5"/>
        <v>0</v>
      </c>
    </row>
    <row r="13" spans="1:20" ht="15.5" thickTop="1" thickBot="1" x14ac:dyDescent="0.4">
      <c r="A13" s="19">
        <v>9</v>
      </c>
      <c r="B13" s="40"/>
      <c r="C13" s="26"/>
      <c r="D13" s="38"/>
      <c r="E13" s="12">
        <f t="shared" si="0"/>
        <v>0</v>
      </c>
      <c r="F13" s="13">
        <f t="shared" si="1"/>
        <v>0</v>
      </c>
      <c r="H13" s="19">
        <v>9</v>
      </c>
      <c r="I13" s="39"/>
      <c r="J13" s="26"/>
      <c r="K13" s="38"/>
      <c r="L13" s="12">
        <f t="shared" si="2"/>
        <v>0</v>
      </c>
      <c r="M13" s="13">
        <f t="shared" si="3"/>
        <v>0</v>
      </c>
      <c r="O13" s="19">
        <v>9</v>
      </c>
      <c r="P13" s="39"/>
      <c r="Q13" s="26"/>
      <c r="R13" s="38"/>
      <c r="S13" s="12">
        <f t="shared" si="4"/>
        <v>0</v>
      </c>
      <c r="T13" s="13">
        <f t="shared" si="5"/>
        <v>0</v>
      </c>
    </row>
    <row r="14" spans="1:20" ht="15.5" thickTop="1" thickBot="1" x14ac:dyDescent="0.4">
      <c r="A14" s="19">
        <v>10</v>
      </c>
      <c r="B14" s="40"/>
      <c r="C14" s="26"/>
      <c r="D14" s="38"/>
      <c r="E14" s="12">
        <f t="shared" si="0"/>
        <v>0</v>
      </c>
      <c r="F14" s="13">
        <f t="shared" si="1"/>
        <v>0</v>
      </c>
      <c r="H14" s="19">
        <v>10</v>
      </c>
      <c r="I14" s="39"/>
      <c r="J14" s="26"/>
      <c r="K14" s="38"/>
      <c r="L14" s="12">
        <f t="shared" si="2"/>
        <v>0</v>
      </c>
      <c r="M14" s="13">
        <f t="shared" si="3"/>
        <v>0</v>
      </c>
      <c r="O14" s="19">
        <v>10</v>
      </c>
      <c r="P14" s="39"/>
      <c r="Q14" s="26"/>
      <c r="R14" s="38"/>
      <c r="S14" s="12">
        <f t="shared" si="4"/>
        <v>0</v>
      </c>
      <c r="T14" s="13">
        <f t="shared" si="5"/>
        <v>0</v>
      </c>
    </row>
    <row r="15" spans="1:20" ht="15.5" thickTop="1" thickBot="1" x14ac:dyDescent="0.4">
      <c r="A15" s="19">
        <v>11</v>
      </c>
      <c r="B15" s="40"/>
      <c r="C15" s="26"/>
      <c r="D15" s="38"/>
      <c r="E15" s="12">
        <f t="shared" si="0"/>
        <v>0</v>
      </c>
      <c r="F15" s="13">
        <f t="shared" si="1"/>
        <v>0</v>
      </c>
      <c r="H15" s="19">
        <v>11</v>
      </c>
      <c r="I15" s="39"/>
      <c r="J15" s="26"/>
      <c r="K15" s="38"/>
      <c r="L15" s="12">
        <f t="shared" si="2"/>
        <v>0</v>
      </c>
      <c r="M15" s="13">
        <f t="shared" si="3"/>
        <v>0</v>
      </c>
      <c r="O15" s="19">
        <v>11</v>
      </c>
      <c r="P15" s="39"/>
      <c r="Q15" s="26"/>
      <c r="R15" s="38"/>
      <c r="S15" s="12">
        <f t="shared" si="4"/>
        <v>0</v>
      </c>
      <c r="T15" s="13">
        <f t="shared" si="5"/>
        <v>0</v>
      </c>
    </row>
    <row r="16" spans="1:20" ht="15.5" thickTop="1" thickBot="1" x14ac:dyDescent="0.4">
      <c r="A16" s="19">
        <v>12</v>
      </c>
      <c r="B16" s="40"/>
      <c r="C16" s="26"/>
      <c r="D16" s="38"/>
      <c r="E16" s="12">
        <f t="shared" si="0"/>
        <v>0</v>
      </c>
      <c r="F16" s="13">
        <f t="shared" si="1"/>
        <v>0</v>
      </c>
      <c r="H16" s="19">
        <v>12</v>
      </c>
      <c r="I16" s="39"/>
      <c r="J16" s="26"/>
      <c r="K16" s="38"/>
      <c r="L16" s="12">
        <f t="shared" si="2"/>
        <v>0</v>
      </c>
      <c r="M16" s="13">
        <f t="shared" si="3"/>
        <v>0</v>
      </c>
      <c r="O16" s="19">
        <v>12</v>
      </c>
      <c r="P16" s="39"/>
      <c r="Q16" s="26"/>
      <c r="R16" s="38"/>
      <c r="S16" s="12">
        <f t="shared" si="4"/>
        <v>0</v>
      </c>
      <c r="T16" s="13">
        <f t="shared" si="5"/>
        <v>0</v>
      </c>
    </row>
    <row r="17" spans="1:20" ht="15.5" thickTop="1" thickBot="1" x14ac:dyDescent="0.4">
      <c r="A17" s="19">
        <v>13</v>
      </c>
      <c r="B17" s="40"/>
      <c r="C17" s="26"/>
      <c r="D17" s="38"/>
      <c r="E17" s="12">
        <f t="shared" si="0"/>
        <v>0</v>
      </c>
      <c r="F17" s="13">
        <f t="shared" si="1"/>
        <v>0</v>
      </c>
      <c r="H17" s="19">
        <v>13</v>
      </c>
      <c r="I17" s="39"/>
      <c r="J17" s="26"/>
      <c r="K17" s="38"/>
      <c r="L17" s="12">
        <f t="shared" si="2"/>
        <v>0</v>
      </c>
      <c r="M17" s="13">
        <f t="shared" si="3"/>
        <v>0</v>
      </c>
      <c r="O17" s="19">
        <v>13</v>
      </c>
      <c r="P17" s="39"/>
      <c r="Q17" s="26"/>
      <c r="R17" s="38"/>
      <c r="S17" s="12">
        <f t="shared" si="4"/>
        <v>0</v>
      </c>
      <c r="T17" s="13">
        <f t="shared" si="5"/>
        <v>0</v>
      </c>
    </row>
    <row r="18" spans="1:20" ht="15.5" thickTop="1" thickBot="1" x14ac:dyDescent="0.4">
      <c r="A18" s="19">
        <v>14</v>
      </c>
      <c r="B18" s="40"/>
      <c r="C18" s="26"/>
      <c r="D18" s="38"/>
      <c r="E18" s="12">
        <f t="shared" si="0"/>
        <v>0</v>
      </c>
      <c r="F18" s="13">
        <f t="shared" si="1"/>
        <v>0</v>
      </c>
      <c r="H18" s="19">
        <v>14</v>
      </c>
      <c r="I18" s="39"/>
      <c r="J18" s="26"/>
      <c r="K18" s="38"/>
      <c r="L18" s="12">
        <f t="shared" si="2"/>
        <v>0</v>
      </c>
      <c r="M18" s="13">
        <f t="shared" si="3"/>
        <v>0</v>
      </c>
      <c r="O18" s="19">
        <v>14</v>
      </c>
      <c r="P18" s="39"/>
      <c r="Q18" s="26"/>
      <c r="R18" s="38"/>
      <c r="S18" s="12">
        <f t="shared" si="4"/>
        <v>0</v>
      </c>
      <c r="T18" s="13">
        <f t="shared" si="5"/>
        <v>0</v>
      </c>
    </row>
    <row r="19" spans="1:20" ht="15.5" thickTop="1" thickBot="1" x14ac:dyDescent="0.4">
      <c r="A19" s="19">
        <v>15</v>
      </c>
      <c r="B19" s="40"/>
      <c r="C19" s="26"/>
      <c r="D19" s="38"/>
      <c r="E19" s="12">
        <f t="shared" si="0"/>
        <v>0</v>
      </c>
      <c r="F19" s="13">
        <f t="shared" si="1"/>
        <v>0</v>
      </c>
      <c r="H19" s="19">
        <v>15</v>
      </c>
      <c r="I19" s="39"/>
      <c r="J19" s="26"/>
      <c r="K19" s="38"/>
      <c r="L19" s="12">
        <f t="shared" si="2"/>
        <v>0</v>
      </c>
      <c r="M19" s="13">
        <f t="shared" si="3"/>
        <v>0</v>
      </c>
      <c r="O19" s="19">
        <v>15</v>
      </c>
      <c r="P19" s="39"/>
      <c r="Q19" s="26"/>
      <c r="R19" s="38"/>
      <c r="S19" s="12">
        <f t="shared" si="4"/>
        <v>0</v>
      </c>
      <c r="T19" s="13">
        <f t="shared" si="5"/>
        <v>0</v>
      </c>
    </row>
    <row r="20" spans="1:20" ht="15" thickTop="1" x14ac:dyDescent="0.35">
      <c r="A20" s="20" t="s">
        <v>21</v>
      </c>
      <c r="H20" s="20" t="s">
        <v>21</v>
      </c>
      <c r="O20" s="20" t="s">
        <v>21</v>
      </c>
    </row>
    <row r="21" spans="1:20" x14ac:dyDescent="0.35">
      <c r="B21" s="65"/>
      <c r="C21" s="4"/>
      <c r="D21" s="22"/>
      <c r="E21" s="21" t="s">
        <v>10</v>
      </c>
      <c r="F21" s="23">
        <f>SUM(F5:F19)</f>
        <v>0</v>
      </c>
      <c r="J21" s="4"/>
      <c r="K21" s="22"/>
      <c r="L21" s="21" t="s">
        <v>15</v>
      </c>
      <c r="M21" s="23">
        <f>SUM(M5:M19)</f>
        <v>0</v>
      </c>
      <c r="Q21" s="4"/>
      <c r="R21" s="22"/>
      <c r="S21" s="21" t="s">
        <v>10</v>
      </c>
      <c r="T21" s="23">
        <f>SUM(T5:T19)</f>
        <v>0</v>
      </c>
    </row>
  </sheetData>
  <sheetProtection algorithmName="SHA-512" hashValue="0qQKei6BQxSs9DaGrN203HT60zsCJ7sD+zYqDnSv+SE1JTCqsZ9Sjj6SbkZlC7tmeVLAOWG4spFTDDvDJYxCzw==" saltValue="PprGikTCpEPIlyBPZbje6A==" spinCount="100000" sheet="1" selectLockedCells="1"/>
  <mergeCells count="2">
    <mergeCell ref="A1:B1"/>
    <mergeCell ref="C1:F1"/>
  </mergeCells>
  <pageMargins left="0.7" right="0.7" top="0.75" bottom="0.75" header="0.3" footer="0.3"/>
  <pageSetup scale="40" orientation="landscape" horizontalDpi="90" verticalDpi="90" r:id="rId1"/>
  <headerFooter>
    <oddHeader>&amp;C&amp;"-,Bold"&amp;14RFP 38-21-007 JANITORIAL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Tabulation</vt:lpstr>
      <vt:lpstr>Breakdown-CCC</vt:lpstr>
      <vt:lpstr>Breakdown-HOJ</vt:lpstr>
      <vt:lpstr>Breakdown-Polk</vt:lpstr>
      <vt:lpstr>'Breakdown-CCC'!Print_Area</vt:lpstr>
      <vt:lpstr>'Breakdown-HOJ'!Print_Area</vt:lpstr>
      <vt:lpstr>'Breakdown-Polk'!Print_Area</vt:lpstr>
      <vt:lpstr>INSTRUCTIONS!Print_Area</vt:lpstr>
      <vt:lpstr>Tabulation!Print_Area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Shkidt</dc:creator>
  <cp:lastModifiedBy>Laural Ayala</cp:lastModifiedBy>
  <cp:lastPrinted>2022-03-03T21:32:39Z</cp:lastPrinted>
  <dcterms:created xsi:type="dcterms:W3CDTF">2018-05-25T17:03:51Z</dcterms:created>
  <dcterms:modified xsi:type="dcterms:W3CDTF">2022-03-03T21:33:04Z</dcterms:modified>
</cp:coreProperties>
</file>